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1" activeTab="0"/>
  </bookViews>
  <sheets>
    <sheet name="полный пф 5,6,10,12,44 " sheetId="1" r:id="rId1"/>
  </sheets>
  <definedNames>
    <definedName name="_xlnm.Print_Area" localSheetId="0">'полный пф 5,6,10,12,44 '!$A$1:$G$269</definedName>
    <definedName name="_xlnm.Print_Area" localSheetId="0">'полный пф 5,6,10,12,44 '!$A$1:$G$269</definedName>
  </definedNames>
  <calcPr fullCalcOnLoad="1"/>
</workbook>
</file>

<file path=xl/sharedStrings.xml><?xml version="1.0" encoding="utf-8"?>
<sst xmlns="http://schemas.openxmlformats.org/spreadsheetml/2006/main" count="306" uniqueCount="105">
  <si>
    <t>Меню для обучающихся 1-4 классов (полный пф 5,6,10,12,44)                                                                   общеобразовательных учреждений МО Кавказский район</t>
  </si>
  <si>
    <t>№ рец.</t>
  </si>
  <si>
    <t>Наименование блюд</t>
  </si>
  <si>
    <t>Выход</t>
  </si>
  <si>
    <t>Пищевые вещества, г</t>
  </si>
  <si>
    <t>Энергетическая ценность, кКал</t>
  </si>
  <si>
    <t>1 НЕДЕЛЯ                                                                                      День 1 (понедельник)</t>
  </si>
  <si>
    <t>Б</t>
  </si>
  <si>
    <t>Ж</t>
  </si>
  <si>
    <t>У</t>
  </si>
  <si>
    <t>Завтрак</t>
  </si>
  <si>
    <t>Бутерброд с сыром и маслом сл.</t>
  </si>
  <si>
    <t>Суп молочный с крупой (рисовой)</t>
  </si>
  <si>
    <t>ттк</t>
  </si>
  <si>
    <t>Кофейный напиток на молоке</t>
  </si>
  <si>
    <t>Фрукты свежие</t>
  </si>
  <si>
    <t xml:space="preserve">Хлеб ржаной </t>
  </si>
  <si>
    <t>Хлеб пшеничный</t>
  </si>
  <si>
    <t>итого</t>
  </si>
  <si>
    <t>обед</t>
  </si>
  <si>
    <t>Овощи  натуральные (помидор сол.)</t>
  </si>
  <si>
    <t>Борщ с капустой и картофелем</t>
  </si>
  <si>
    <t>пф</t>
  </si>
  <si>
    <t>Щницель мясной</t>
  </si>
  <si>
    <t>Каша вязкая (пшеничная)</t>
  </si>
  <si>
    <t>пр.п</t>
  </si>
  <si>
    <t>Сок фруктовый</t>
  </si>
  <si>
    <t>Кондитерское изделие - печенье</t>
  </si>
  <si>
    <t>полдник</t>
  </si>
  <si>
    <t xml:space="preserve">Суп молочный с мак. изд. </t>
  </si>
  <si>
    <t xml:space="preserve"> Кислом.продукт (йогурт питьев. 2,5%)</t>
  </si>
  <si>
    <t>Итого</t>
  </si>
  <si>
    <t>День 2 (вторник)</t>
  </si>
  <si>
    <t>Овощи натуральные (огурец сол.)</t>
  </si>
  <si>
    <t>Котлета мясная (люля-кебаб)</t>
  </si>
  <si>
    <t>Картофель, тушенный с луком</t>
  </si>
  <si>
    <t>Чай с молоком</t>
  </si>
  <si>
    <t xml:space="preserve">Фрукты свежие </t>
  </si>
  <si>
    <t>Овощи порционно (капуста кваш.)</t>
  </si>
  <si>
    <t>Суп картофельный с бобовыми</t>
  </si>
  <si>
    <t>Шницель рыбный</t>
  </si>
  <si>
    <t>Рис отварной</t>
  </si>
  <si>
    <t>Компот из сухофруктов</t>
  </si>
  <si>
    <t>Булочка "Круассан"</t>
  </si>
  <si>
    <t>Кисель витаминный</t>
  </si>
  <si>
    <t>День  3 (среда)</t>
  </si>
  <si>
    <t>Запеканка из творога с молоком сгущ.</t>
  </si>
  <si>
    <t xml:space="preserve"> Кислом.продукт (йогурт питьев.2,5%)</t>
  </si>
  <si>
    <t>Рассольник домашний</t>
  </si>
  <si>
    <t>Котлеты  из птицы</t>
  </si>
  <si>
    <t xml:space="preserve">Картофель отварной </t>
  </si>
  <si>
    <t>Чай с сахаром и лимоном</t>
  </si>
  <si>
    <t xml:space="preserve">пр.п </t>
  </si>
  <si>
    <t>Блинчики с вар.сгущенкой</t>
  </si>
  <si>
    <t>Напиток из плодов шиповника</t>
  </si>
  <si>
    <t>День 4 (четверг)</t>
  </si>
  <si>
    <t>Салат из свеклы</t>
  </si>
  <si>
    <t>Шницель рыбный(тресковый)</t>
  </si>
  <si>
    <t>Картофель в молоке</t>
  </si>
  <si>
    <t>Борщ</t>
  </si>
  <si>
    <t>Биточки мясные с соусом</t>
  </si>
  <si>
    <t>Каша вязкая (гречневая)</t>
  </si>
  <si>
    <t>Пудинг из творога с молоко сгущ</t>
  </si>
  <si>
    <t>Кислом.продукт (кефир жирность 2,5%)</t>
  </si>
  <si>
    <t>День 5 (пятница)</t>
  </si>
  <si>
    <t>Икра кабачковая</t>
  </si>
  <si>
    <t>Тефтели из говядины  c соусом (60/30)</t>
  </si>
  <si>
    <t>Капуста тушеная</t>
  </si>
  <si>
    <t>Горошек зеленый консервированный</t>
  </si>
  <si>
    <t>Суп картофельный с крупой (перловой)</t>
  </si>
  <si>
    <t>Котлета рыбная</t>
  </si>
  <si>
    <t>Какао с молоком</t>
  </si>
  <si>
    <t>Блинчики с джемом</t>
  </si>
  <si>
    <t>Чай с лимоном</t>
  </si>
  <si>
    <t>2 НЕДЕЛЯ                                                                             День 6 (понедельник)</t>
  </si>
  <si>
    <t>Каша жидкая молоч. из манной крупы</t>
  </si>
  <si>
    <t>Овощи  натуральные (огурец сол.)</t>
  </si>
  <si>
    <t>Щи из свежей капусты с картофелем</t>
  </si>
  <si>
    <t>Кислом.продукт (йогурт питьев. 2,5 %)</t>
  </si>
  <si>
    <t>Молоко кипяченое</t>
  </si>
  <si>
    <t>День 7 (вторник)</t>
  </si>
  <si>
    <t>Котлета  мясная (люля-кебаб)</t>
  </si>
  <si>
    <t>Макаронные изделия отварные</t>
  </si>
  <si>
    <t>142</t>
  </si>
  <si>
    <t>Картофель и овощи, тушенные в соусе</t>
  </si>
  <si>
    <t>Чай с сахаром</t>
  </si>
  <si>
    <t>Лапшевник с творогом</t>
  </si>
  <si>
    <t>День 8 (среда)</t>
  </si>
  <si>
    <t>Икра свекольная</t>
  </si>
  <si>
    <t xml:space="preserve">Котлеты  из птицы </t>
  </si>
  <si>
    <t>Рассольник ленинградский</t>
  </si>
  <si>
    <t>Кислом.продукт (йогурт питьев. 2,5%)</t>
  </si>
  <si>
    <t>Сыр порциями</t>
  </si>
  <si>
    <t>День 9 (четверг)</t>
  </si>
  <si>
    <t>Котлета рыбная (лосос.треугольник)</t>
  </si>
  <si>
    <t>Рагу из овощей</t>
  </si>
  <si>
    <t>Оладьи с молоком сгущ</t>
  </si>
  <si>
    <t>День  10 (пятница)</t>
  </si>
  <si>
    <t>Салат из моркови</t>
  </si>
  <si>
    <t>Шницель мясной  с соусом</t>
  </si>
  <si>
    <t>Суп с мак. изд. и картофелем</t>
  </si>
  <si>
    <t>Биточки из птицы</t>
  </si>
  <si>
    <t>Итого за день по СанПиН</t>
  </si>
  <si>
    <t>завтрак .обед.полдник 60-75%</t>
  </si>
  <si>
    <t>Фактически  (СРЕДНЕЕ за 10 дней)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</si>
</sst>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4">
    <xf numFmtId="164" fontId="0" fillId="0" borderId="0" xfId="0" applyAlignment="1">
      <alignment/>
    </xf>
    <xf numFmtId="165" fontId="2" fillId="2" borderId="1" xfId="20" applyNumberFormat="1" applyFont="1" applyFill="1" applyBorder="1" applyAlignment="1">
      <alignment horizontal="center"/>
      <protection/>
    </xf>
    <xf numFmtId="165" fontId="2" fillId="2" borderId="1" xfId="20" applyNumberFormat="1" applyFont="1" applyFill="1" applyBorder="1" applyAlignment="1">
      <alignment/>
      <protection/>
    </xf>
    <xf numFmtId="165" fontId="2" fillId="2" borderId="1" xfId="20" applyNumberFormat="1" applyFont="1" applyFill="1" applyBorder="1">
      <alignment/>
      <protection/>
    </xf>
    <xf numFmtId="165" fontId="2" fillId="0" borderId="2" xfId="20" applyNumberFormat="1" applyFont="1" applyBorder="1">
      <alignment/>
      <protection/>
    </xf>
    <xf numFmtId="165" fontId="2" fillId="2" borderId="0" xfId="20" applyNumberFormat="1" applyFont="1" applyFill="1" applyBorder="1">
      <alignment/>
      <protection/>
    </xf>
    <xf numFmtId="165" fontId="2" fillId="0" borderId="3" xfId="20" applyNumberFormat="1" applyFont="1" applyBorder="1">
      <alignment/>
      <protection/>
    </xf>
    <xf numFmtId="165" fontId="2" fillId="0" borderId="1" xfId="20" applyNumberFormat="1" applyFont="1" applyBorder="1">
      <alignment/>
      <protection/>
    </xf>
    <xf numFmtId="165" fontId="2" fillId="2" borderId="0" xfId="20" applyNumberFormat="1" applyFont="1" applyFill="1" applyBorder="1" applyAlignment="1">
      <alignment horizontal="center"/>
      <protection/>
    </xf>
    <xf numFmtId="165" fontId="2" fillId="2" borderId="0" xfId="20" applyNumberFormat="1" applyFont="1" applyFill="1" applyBorder="1" applyAlignment="1">
      <alignment/>
      <protection/>
    </xf>
    <xf numFmtId="165" fontId="2" fillId="0" borderId="0" xfId="20" applyNumberFormat="1" applyFont="1" applyBorder="1">
      <alignment/>
      <protection/>
    </xf>
    <xf numFmtId="165" fontId="3" fillId="2" borderId="0" xfId="20" applyNumberFormat="1" applyFont="1" applyFill="1" applyBorder="1" applyAlignment="1">
      <alignment horizontal="center" wrapText="1"/>
      <protection/>
    </xf>
    <xf numFmtId="165" fontId="3" fillId="0" borderId="0" xfId="20" applyNumberFormat="1" applyFont="1" applyBorder="1" applyAlignment="1">
      <alignment/>
      <protection/>
    </xf>
    <xf numFmtId="165" fontId="3" fillId="2" borderId="0" xfId="20" applyNumberFormat="1" applyFont="1" applyFill="1" applyBorder="1">
      <alignment/>
      <protection/>
    </xf>
    <xf numFmtId="165" fontId="3" fillId="0" borderId="3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5" fontId="4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left" vertical="center"/>
      <protection/>
    </xf>
    <xf numFmtId="165" fontId="4" fillId="2" borderId="0" xfId="20" applyNumberFormat="1" applyFont="1" applyFill="1" applyBorder="1" applyAlignment="1">
      <alignment horizontal="left" vertical="center"/>
      <protection/>
    </xf>
    <xf numFmtId="165" fontId="4" fillId="0" borderId="3" xfId="20" applyNumberFormat="1" applyFont="1" applyBorder="1" applyAlignment="1">
      <alignment horizontal="left" vertical="center"/>
      <protection/>
    </xf>
    <xf numFmtId="165" fontId="4" fillId="0" borderId="1" xfId="20" applyNumberFormat="1" applyFont="1" applyBorder="1" applyAlignment="1">
      <alignment horizontal="left" vertical="center"/>
      <protection/>
    </xf>
    <xf numFmtId="165" fontId="5" fillId="2" borderId="1" xfId="20" applyNumberFormat="1" applyFont="1" applyFill="1" applyBorder="1" applyAlignment="1">
      <alignment horizontal="center"/>
      <protection/>
    </xf>
    <xf numFmtId="165" fontId="4" fillId="3" borderId="1" xfId="20" applyNumberFormat="1" applyFont="1" applyFill="1" applyBorder="1" applyAlignment="1">
      <alignment horizontal="center" vertical="center" wrapText="1"/>
      <protection/>
    </xf>
    <xf numFmtId="165" fontId="2" fillId="2" borderId="4" xfId="20" applyNumberFormat="1" applyFont="1" applyFill="1" applyBorder="1">
      <alignment/>
      <protection/>
    </xf>
    <xf numFmtId="165" fontId="4" fillId="4" borderId="1" xfId="20" applyNumberFormat="1" applyFont="1" applyFill="1" applyBorder="1" applyAlignment="1">
      <alignment horizontal="center" wrapText="1"/>
      <protection/>
    </xf>
    <xf numFmtId="165" fontId="2" fillId="4" borderId="1" xfId="20" applyNumberFormat="1" applyFont="1" applyFill="1" applyBorder="1" applyAlignment="1">
      <alignment wrapText="1"/>
      <protection/>
    </xf>
    <xf numFmtId="165" fontId="2" fillId="2" borderId="2" xfId="20" applyNumberFormat="1" applyFont="1" applyFill="1" applyBorder="1">
      <alignment/>
      <protection/>
    </xf>
    <xf numFmtId="165" fontId="6" fillId="0" borderId="1" xfId="20" applyNumberFormat="1" applyFont="1" applyFill="1" applyBorder="1" applyAlignment="1">
      <alignment horizontal="center" wrapText="1"/>
      <protection/>
    </xf>
    <xf numFmtId="165" fontId="5" fillId="0" borderId="1" xfId="20" applyNumberFormat="1" applyFont="1" applyFill="1" applyBorder="1" applyAlignment="1">
      <alignment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5" xfId="20" applyNumberFormat="1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wrapText="1"/>
      <protection/>
    </xf>
    <xf numFmtId="165" fontId="5" fillId="0" borderId="5" xfId="20" applyNumberFormat="1" applyFont="1" applyFill="1" applyBorder="1" applyAlignment="1">
      <alignment wrapText="1"/>
      <protection/>
    </xf>
    <xf numFmtId="165" fontId="5" fillId="0" borderId="1" xfId="20" applyNumberFormat="1" applyFont="1" applyFill="1" applyBorder="1">
      <alignment/>
      <protection/>
    </xf>
    <xf numFmtId="165" fontId="5" fillId="0" borderId="2" xfId="20" applyNumberFormat="1" applyFont="1" applyFill="1" applyBorder="1">
      <alignment/>
      <protection/>
    </xf>
    <xf numFmtId="165" fontId="2" fillId="0" borderId="2" xfId="20" applyNumberFormat="1" applyFont="1" applyFill="1" applyBorder="1">
      <alignment/>
      <protection/>
    </xf>
    <xf numFmtId="165" fontId="2" fillId="5" borderId="3" xfId="20" applyNumberFormat="1" applyFont="1" applyFill="1" applyBorder="1">
      <alignment/>
      <protection/>
    </xf>
    <xf numFmtId="165" fontId="2" fillId="5" borderId="1" xfId="20" applyNumberFormat="1" applyFont="1" applyFill="1" applyBorder="1">
      <alignment/>
      <protection/>
    </xf>
    <xf numFmtId="165" fontId="5" fillId="0" borderId="1" xfId="20" applyNumberFormat="1" applyFont="1" applyFill="1" applyBorder="1" applyAlignment="1">
      <alignment horizontal="left" wrapText="1"/>
      <protection/>
    </xf>
    <xf numFmtId="165" fontId="5" fillId="0" borderId="1" xfId="20" applyNumberFormat="1" applyFont="1" applyFill="1" applyBorder="1" applyAlignment="1">
      <alignment horizontal="right"/>
      <protection/>
    </xf>
    <xf numFmtId="165" fontId="5" fillId="0" borderId="2" xfId="20" applyNumberFormat="1" applyFont="1" applyFill="1" applyBorder="1" applyAlignment="1">
      <alignment horizontal="right"/>
      <protection/>
    </xf>
    <xf numFmtId="165" fontId="5" fillId="2" borderId="1" xfId="20" applyNumberFormat="1" applyFont="1" applyFill="1" applyBorder="1">
      <alignment/>
      <protection/>
    </xf>
    <xf numFmtId="165" fontId="6" fillId="0" borderId="1" xfId="20" applyNumberFormat="1" applyFont="1" applyFill="1" applyBorder="1" applyAlignment="1">
      <alignment horizontal="right" wrapText="1"/>
      <protection/>
    </xf>
    <xf numFmtId="165" fontId="6" fillId="0" borderId="1" xfId="20" applyNumberFormat="1" applyFont="1" applyFill="1" applyBorder="1" applyAlignment="1">
      <alignment wrapText="1"/>
      <protection/>
    </xf>
    <xf numFmtId="165" fontId="6" fillId="0" borderId="2" xfId="20" applyNumberFormat="1" applyFont="1" applyFill="1" applyBorder="1" applyAlignment="1">
      <alignment wrapText="1"/>
      <protection/>
    </xf>
    <xf numFmtId="165" fontId="2" fillId="0" borderId="1" xfId="20" applyNumberFormat="1" applyFont="1" applyFill="1" applyBorder="1">
      <alignment/>
      <protection/>
    </xf>
    <xf numFmtId="165" fontId="6" fillId="0" borderId="1" xfId="20" applyNumberFormat="1" applyFont="1" applyFill="1" applyBorder="1">
      <alignment/>
      <protection/>
    </xf>
    <xf numFmtId="165" fontId="6" fillId="0" borderId="1" xfId="20" applyNumberFormat="1" applyFont="1" applyFill="1" applyBorder="1" applyAlignment="1">
      <alignment horizontal="right"/>
      <protection/>
    </xf>
    <xf numFmtId="165" fontId="5" fillId="2" borderId="2" xfId="20" applyNumberFormat="1" applyFont="1" applyFill="1" applyBorder="1">
      <alignment/>
      <protection/>
    </xf>
    <xf numFmtId="165" fontId="5" fillId="0" borderId="1" xfId="20" applyNumberFormat="1" applyFont="1" applyFill="1" applyBorder="1" applyAlignment="1">
      <alignment horizontal="right" wrapText="1"/>
      <protection/>
    </xf>
    <xf numFmtId="165" fontId="6" fillId="2" borderId="1" xfId="20" applyNumberFormat="1" applyFont="1" applyFill="1" applyBorder="1">
      <alignment/>
      <protection/>
    </xf>
    <xf numFmtId="165" fontId="2" fillId="0" borderId="3" xfId="20" applyNumberFormat="1" applyFont="1" applyFill="1" applyBorder="1">
      <alignment/>
      <protection/>
    </xf>
    <xf numFmtId="164" fontId="6" fillId="6" borderId="1" xfId="20" applyNumberFormat="1" applyFont="1" applyFill="1" applyBorder="1" applyAlignment="1">
      <alignment horizontal="center" wrapText="1"/>
      <protection/>
    </xf>
    <xf numFmtId="165" fontId="6" fillId="6" borderId="1" xfId="20" applyNumberFormat="1" applyFont="1" applyFill="1" applyBorder="1" applyAlignment="1">
      <alignment horizontal="left" wrapText="1"/>
      <protection/>
    </xf>
    <xf numFmtId="165" fontId="6" fillId="6" borderId="1" xfId="20" applyNumberFormat="1" applyFont="1" applyFill="1" applyBorder="1" applyAlignment="1">
      <alignment wrapText="1"/>
      <protection/>
    </xf>
    <xf numFmtId="165" fontId="6" fillId="4" borderId="1" xfId="20" applyNumberFormat="1" applyFont="1" applyFill="1" applyBorder="1" applyAlignment="1">
      <alignment horizontal="center" wrapText="1"/>
      <protection/>
    </xf>
    <xf numFmtId="165" fontId="5" fillId="4" borderId="1" xfId="20" applyNumberFormat="1" applyFont="1" applyFill="1" applyBorder="1" applyAlignment="1">
      <alignment wrapText="1"/>
      <protection/>
    </xf>
    <xf numFmtId="165" fontId="7" fillId="0" borderId="2" xfId="20" applyNumberFormat="1" applyFont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7" fillId="0" borderId="3" xfId="20" applyNumberFormat="1" applyFont="1" applyBorder="1">
      <alignment/>
      <protection/>
    </xf>
    <xf numFmtId="165" fontId="7" fillId="0" borderId="1" xfId="20" applyNumberFormat="1" applyFont="1" applyBorder="1">
      <alignment/>
      <protection/>
    </xf>
    <xf numFmtId="165" fontId="6" fillId="0" borderId="2" xfId="20" applyNumberFormat="1" applyFont="1" applyFill="1" applyBorder="1" applyAlignment="1">
      <alignment horizontal="center" wrapText="1"/>
      <protection/>
    </xf>
    <xf numFmtId="165" fontId="6" fillId="0" borderId="3" xfId="20" applyNumberFormat="1" applyFont="1" applyFill="1" applyBorder="1" applyAlignment="1">
      <alignment horizontal="center" wrapText="1"/>
      <protection/>
    </xf>
    <xf numFmtId="165" fontId="7" fillId="0" borderId="2" xfId="20" applyNumberFormat="1" applyFont="1" applyFill="1" applyBorder="1">
      <alignment/>
      <protection/>
    </xf>
    <xf numFmtId="165" fontId="4" fillId="0" borderId="2" xfId="20" applyNumberFormat="1" applyFont="1" applyFill="1" applyBorder="1">
      <alignment/>
      <protection/>
    </xf>
    <xf numFmtId="165" fontId="4" fillId="2" borderId="0" xfId="20" applyNumberFormat="1" applyFont="1" applyFill="1" applyBorder="1">
      <alignment/>
      <protection/>
    </xf>
    <xf numFmtId="165" fontId="4" fillId="0" borderId="3" xfId="20" applyNumberFormat="1" applyFont="1" applyFill="1" applyBorder="1">
      <alignment/>
      <protection/>
    </xf>
    <xf numFmtId="165" fontId="4" fillId="0" borderId="1" xfId="20" applyNumberFormat="1" applyFont="1" applyFill="1" applyBorder="1">
      <alignment/>
      <protection/>
    </xf>
    <xf numFmtId="164" fontId="2" fillId="0" borderId="1" xfId="20" applyNumberFormat="1" applyFont="1" applyFill="1" applyBorder="1" applyAlignment="1">
      <alignment horizontal="center" wrapText="1"/>
      <protection/>
    </xf>
    <xf numFmtId="165" fontId="4" fillId="2" borderId="2" xfId="20" applyNumberFormat="1" applyFont="1" applyFill="1" applyBorder="1">
      <alignment/>
      <protection/>
    </xf>
    <xf numFmtId="165" fontId="4" fillId="0" borderId="3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166" fontId="5" fillId="0" borderId="1" xfId="20" applyNumberFormat="1" applyFont="1" applyFill="1" applyBorder="1" applyAlignment="1">
      <alignment horizontal="center" wrapText="1"/>
      <protection/>
    </xf>
    <xf numFmtId="164" fontId="5" fillId="2" borderId="1" xfId="20" applyNumberFormat="1" applyFont="1" applyFill="1" applyBorder="1" applyAlignment="1">
      <alignment horizontal="center" wrapText="1"/>
      <protection/>
    </xf>
    <xf numFmtId="167" fontId="5" fillId="0" borderId="1" xfId="20" applyNumberFormat="1" applyFont="1" applyFill="1" applyBorder="1">
      <alignment/>
      <protection/>
    </xf>
    <xf numFmtId="165" fontId="6" fillId="6" borderId="1" xfId="20" applyNumberFormat="1" applyFont="1" applyFill="1" applyBorder="1" applyAlignment="1">
      <alignment horizontal="right" wrapText="1"/>
      <protection/>
    </xf>
    <xf numFmtId="164" fontId="6" fillId="0" borderId="0" xfId="20" applyNumberFormat="1" applyFont="1" applyFill="1" applyBorder="1" applyAlignment="1">
      <alignment horizontal="center" wrapText="1"/>
      <protection/>
    </xf>
    <xf numFmtId="165" fontId="6" fillId="0" borderId="0" xfId="20" applyNumberFormat="1" applyFont="1" applyFill="1" applyBorder="1" applyAlignment="1">
      <alignment horizontal="right" wrapText="1"/>
      <protection/>
    </xf>
    <xf numFmtId="165" fontId="6" fillId="0" borderId="0" xfId="20" applyNumberFormat="1" applyFont="1" applyFill="1" applyBorder="1" applyAlignment="1">
      <alignment wrapText="1"/>
      <protection/>
    </xf>
    <xf numFmtId="165" fontId="2" fillId="0" borderId="6" xfId="20" applyNumberFormat="1" applyFont="1" applyFill="1" applyBorder="1">
      <alignment/>
      <protection/>
    </xf>
    <xf numFmtId="165" fontId="2" fillId="0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6" fillId="0" borderId="5" xfId="20" applyNumberFormat="1" applyFont="1" applyFill="1" applyBorder="1" applyAlignment="1">
      <alignment wrapText="1"/>
      <protection/>
    </xf>
    <xf numFmtId="165" fontId="2" fillId="0" borderId="1" xfId="20" applyNumberFormat="1" applyFont="1" applyFill="1" applyBorder="1" applyAlignment="1">
      <alignment horizontal="right"/>
      <protection/>
    </xf>
    <xf numFmtId="164" fontId="5" fillId="0" borderId="2" xfId="20" applyNumberFormat="1" applyFont="1" applyFill="1" applyBorder="1" applyAlignment="1">
      <alignment horizontal="center" wrapText="1"/>
      <protection/>
    </xf>
    <xf numFmtId="165" fontId="6" fillId="0" borderId="0" xfId="20" applyNumberFormat="1" applyFont="1" applyFill="1" applyBorder="1" applyAlignment="1">
      <alignment horizontal="left" wrapText="1"/>
      <protection/>
    </xf>
    <xf numFmtId="164" fontId="5" fillId="2" borderId="2" xfId="20" applyNumberFormat="1" applyFont="1" applyFill="1" applyBorder="1" applyAlignment="1">
      <alignment horizontal="center" wrapText="1"/>
      <protection/>
    </xf>
    <xf numFmtId="165" fontId="5" fillId="2" borderId="1" xfId="20" applyNumberFormat="1" applyFont="1" applyFill="1" applyBorder="1" applyAlignment="1">
      <alignment wrapText="1"/>
      <protection/>
    </xf>
    <xf numFmtId="165" fontId="5" fillId="2" borderId="5" xfId="20" applyNumberFormat="1" applyFont="1" applyFill="1" applyBorder="1" applyAlignment="1">
      <alignment wrapText="1"/>
      <protection/>
    </xf>
    <xf numFmtId="166" fontId="5" fillId="0" borderId="2" xfId="20" applyNumberFormat="1" applyFont="1" applyFill="1" applyBorder="1" applyAlignment="1">
      <alignment horizontal="center" wrapText="1"/>
      <protection/>
    </xf>
    <xf numFmtId="165" fontId="5" fillId="0" borderId="3" xfId="20" applyNumberFormat="1" applyFont="1" applyFill="1" applyBorder="1" applyAlignment="1">
      <alignment horizontal="left" wrapText="1"/>
      <protection/>
    </xf>
    <xf numFmtId="165" fontId="6" fillId="0" borderId="7" xfId="20" applyNumberFormat="1" applyFont="1" applyFill="1" applyBorder="1" applyAlignment="1">
      <alignment wrapText="1"/>
      <protection/>
    </xf>
    <xf numFmtId="165" fontId="5" fillId="0" borderId="7" xfId="20" applyNumberFormat="1" applyFont="1" applyFill="1" applyBorder="1" applyAlignment="1">
      <alignment wrapText="1"/>
      <protection/>
    </xf>
    <xf numFmtId="164" fontId="6" fillId="6" borderId="7" xfId="20" applyNumberFormat="1" applyFont="1" applyFill="1" applyBorder="1" applyAlignment="1">
      <alignment horizontal="center" wrapText="1"/>
      <protection/>
    </xf>
    <xf numFmtId="165" fontId="6" fillId="6" borderId="7" xfId="20" applyNumberFormat="1" applyFont="1" applyFill="1" applyBorder="1" applyAlignment="1">
      <alignment horizontal="left" wrapText="1"/>
      <protection/>
    </xf>
    <xf numFmtId="165" fontId="6" fillId="6" borderId="7" xfId="20" applyNumberFormat="1" applyFont="1" applyFill="1" applyBorder="1" applyAlignment="1">
      <alignment wrapText="1"/>
      <protection/>
    </xf>
    <xf numFmtId="165" fontId="2" fillId="0" borderId="8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165" fontId="2" fillId="0" borderId="0" xfId="20" applyNumberFormat="1" applyFont="1" applyFill="1" applyBorder="1" applyAlignment="1">
      <alignment horizontal="right"/>
      <protection/>
    </xf>
    <xf numFmtId="167" fontId="6" fillId="0" borderId="1" xfId="20" applyNumberFormat="1" applyFont="1" applyFill="1" applyBorder="1" applyAlignment="1">
      <alignment wrapText="1"/>
      <protection/>
    </xf>
    <xf numFmtId="165" fontId="2" fillId="0" borderId="4" xfId="20" applyNumberFormat="1" applyFont="1" applyFill="1" applyBorder="1">
      <alignment/>
      <protection/>
    </xf>
    <xf numFmtId="165" fontId="2" fillId="7" borderId="3" xfId="20" applyNumberFormat="1" applyFont="1" applyFill="1" applyBorder="1">
      <alignment/>
      <protection/>
    </xf>
    <xf numFmtId="165" fontId="2" fillId="7" borderId="1" xfId="20" applyNumberFormat="1" applyFont="1" applyFill="1" applyBorder="1">
      <alignment/>
      <protection/>
    </xf>
    <xf numFmtId="164" fontId="4" fillId="2" borderId="0" xfId="20" applyNumberFormat="1" applyFont="1" applyFill="1" applyBorder="1" applyAlignment="1">
      <alignment horizontal="center" wrapText="1"/>
      <protection/>
    </xf>
    <xf numFmtId="164" fontId="7" fillId="2" borderId="0" xfId="20" applyFont="1" applyFill="1" applyBorder="1">
      <alignment/>
      <protection/>
    </xf>
    <xf numFmtId="165" fontId="2" fillId="0" borderId="1" xfId="20" applyNumberFormat="1" applyFont="1" applyFill="1" applyBorder="1" applyAlignment="1">
      <alignment horizontal="center"/>
      <protection/>
    </xf>
    <xf numFmtId="165" fontId="4" fillId="3" borderId="2" xfId="20" applyNumberFormat="1" applyFont="1" applyFill="1" applyBorder="1" applyAlignment="1">
      <alignment horizontal="right" vertical="center"/>
      <protection/>
    </xf>
    <xf numFmtId="165" fontId="2" fillId="2" borderId="3" xfId="20" applyNumberFormat="1" applyFont="1" applyFill="1" applyBorder="1">
      <alignment/>
      <protection/>
    </xf>
    <xf numFmtId="165" fontId="8" fillId="8" borderId="1" xfId="20" applyNumberFormat="1" applyFont="1" applyFill="1" applyBorder="1">
      <alignment/>
      <protection/>
    </xf>
    <xf numFmtId="165" fontId="4" fillId="0" borderId="0" xfId="20" applyNumberFormat="1" applyFont="1" applyFill="1" applyBorder="1">
      <alignment/>
      <protection/>
    </xf>
    <xf numFmtId="165" fontId="4" fillId="7" borderId="1" xfId="20" applyNumberFormat="1" applyFont="1" applyFill="1" applyBorder="1" applyAlignment="1">
      <alignment horizontal="center"/>
      <protection/>
    </xf>
    <xf numFmtId="165" fontId="4" fillId="8" borderId="1" xfId="20" applyNumberFormat="1" applyFont="1" applyFill="1" applyBorder="1" applyAlignment="1">
      <alignment/>
      <protection/>
    </xf>
    <xf numFmtId="165" fontId="4" fillId="8" borderId="1" xfId="20" applyNumberFormat="1" applyFont="1" applyFill="1" applyBorder="1">
      <alignment/>
      <protection/>
    </xf>
    <xf numFmtId="165" fontId="2" fillId="7" borderId="1" xfId="20" applyNumberFormat="1" applyFont="1" applyFill="1" applyBorder="1" applyAlignment="1">
      <alignment/>
      <protection/>
    </xf>
    <xf numFmtId="165" fontId="2" fillId="2" borderId="7" xfId="20" applyNumberFormat="1" applyFont="1" applyFill="1" applyBorder="1" applyAlignment="1">
      <alignment horizontal="center"/>
      <protection/>
    </xf>
    <xf numFmtId="165" fontId="2" fillId="2" borderId="7" xfId="20" applyNumberFormat="1" applyFont="1" applyFill="1" applyBorder="1" applyAlignment="1">
      <alignment/>
      <protection/>
    </xf>
    <xf numFmtId="165" fontId="2" fillId="2" borderId="7" xfId="20" applyNumberFormat="1" applyFont="1" applyFill="1" applyBorder="1">
      <alignment/>
      <protection/>
    </xf>
    <xf numFmtId="165" fontId="2" fillId="0" borderId="7" xfId="20" applyNumberFormat="1" applyFont="1" applyFill="1" applyBorder="1">
      <alignment/>
      <protection/>
    </xf>
    <xf numFmtId="165" fontId="2" fillId="0" borderId="9" xfId="20" applyNumberFormat="1" applyFont="1" applyBorder="1">
      <alignment/>
      <protection/>
    </xf>
    <xf numFmtId="165" fontId="2" fillId="0" borderId="7" xfId="20" applyNumberFormat="1" applyFont="1" applyBorder="1">
      <alignment/>
      <protection/>
    </xf>
    <xf numFmtId="165" fontId="2" fillId="2" borderId="10" xfId="20" applyNumberFormat="1" applyFont="1" applyFill="1" applyBorder="1" applyAlignment="1">
      <alignment horizontal="center"/>
      <protection/>
    </xf>
    <xf numFmtId="165" fontId="2" fillId="0" borderId="11" xfId="20" applyNumberFormat="1" applyFont="1" applyBorder="1">
      <alignment/>
      <protection/>
    </xf>
    <xf numFmtId="165" fontId="2" fillId="0" borderId="5" xfId="20" applyNumberFormat="1" applyFont="1" applyBorder="1">
      <alignment/>
      <protection/>
    </xf>
    <xf numFmtId="165" fontId="2" fillId="2" borderId="5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5"/>
  <sheetViews>
    <sheetView tabSelected="1" zoomScale="70" zoomScaleNormal="70" workbookViewId="0" topLeftCell="A229">
      <selection activeCell="Q257" sqref="Q257"/>
    </sheetView>
  </sheetViews>
  <sheetFormatPr defaultColWidth="9.140625" defaultRowHeight="15.75" customHeight="1"/>
  <cols>
    <col min="1" max="1" width="11.421875" style="1" customWidth="1"/>
    <col min="2" max="2" width="48.421875" style="2" customWidth="1"/>
    <col min="3" max="3" width="14.00390625" style="3" customWidth="1"/>
    <col min="4" max="4" width="14.140625" style="3" customWidth="1"/>
    <col min="5" max="5" width="14.57421875" style="3" customWidth="1"/>
    <col min="6" max="6" width="13.57421875" style="3" customWidth="1"/>
    <col min="7" max="7" width="15.140625" style="3" customWidth="1"/>
    <col min="8" max="8" width="9.140625" style="4" customWidth="1"/>
    <col min="9" max="26" width="9.140625" style="5" customWidth="1"/>
    <col min="27" max="27" width="9.140625" style="6" customWidth="1"/>
    <col min="28" max="16384" width="9.140625" style="7" customWidth="1"/>
  </cols>
  <sheetData>
    <row r="1" spans="1:8" ht="15.75" customHeight="1">
      <c r="A1" s="8"/>
      <c r="B1" s="9"/>
      <c r="C1" s="5"/>
      <c r="D1" s="5"/>
      <c r="E1" s="5"/>
      <c r="F1" s="5"/>
      <c r="G1" s="5"/>
      <c r="H1" s="10"/>
    </row>
    <row r="2" spans="1:27" s="15" customFormat="1" ht="15.75" customHeight="1">
      <c r="A2" s="11" t="s">
        <v>0</v>
      </c>
      <c r="B2" s="11"/>
      <c r="C2" s="11"/>
      <c r="D2" s="11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8" ht="27.75" customHeight="1">
      <c r="A3" s="11"/>
      <c r="B3" s="11"/>
      <c r="C3" s="11"/>
      <c r="D3" s="11"/>
      <c r="E3" s="11"/>
      <c r="F3" s="11"/>
      <c r="G3" s="11"/>
      <c r="H3" s="10"/>
    </row>
    <row r="4" spans="1:27" s="20" customFormat="1" ht="15.75" customHeight="1">
      <c r="A4" s="16"/>
      <c r="B4" s="17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1:8" ht="25.5" customHeight="1">
      <c r="A5" s="1" t="s">
        <v>1</v>
      </c>
      <c r="B5" s="21" t="s">
        <v>2</v>
      </c>
      <c r="C5" s="3" t="s">
        <v>3</v>
      </c>
      <c r="D5" s="22" t="s">
        <v>4</v>
      </c>
      <c r="E5" s="22"/>
      <c r="F5" s="22"/>
      <c r="G5" s="22" t="s">
        <v>5</v>
      </c>
      <c r="H5" s="23"/>
    </row>
    <row r="6" spans="1:8" ht="33.75" customHeight="1">
      <c r="A6" s="24" t="s">
        <v>6</v>
      </c>
      <c r="B6" s="24"/>
      <c r="C6" s="25"/>
      <c r="D6" s="22" t="s">
        <v>7</v>
      </c>
      <c r="E6" s="22" t="s">
        <v>8</v>
      </c>
      <c r="F6" s="22" t="s">
        <v>9</v>
      </c>
      <c r="G6" s="22"/>
      <c r="H6" s="26"/>
    </row>
    <row r="7" spans="1:8" ht="19.5" customHeight="1">
      <c r="A7" s="27"/>
      <c r="B7" s="27" t="s">
        <v>10</v>
      </c>
      <c r="C7" s="28"/>
      <c r="D7" s="29"/>
      <c r="E7" s="29"/>
      <c r="F7" s="29"/>
      <c r="G7" s="30"/>
      <c r="H7" s="26"/>
    </row>
    <row r="8" spans="1:27" s="37" customFormat="1" ht="19.5" customHeight="1">
      <c r="A8" s="31">
        <v>3</v>
      </c>
      <c r="B8" s="28" t="s">
        <v>11</v>
      </c>
      <c r="C8" s="32">
        <v>60</v>
      </c>
      <c r="D8" s="33">
        <v>6.92</v>
      </c>
      <c r="E8" s="33">
        <v>9.96</v>
      </c>
      <c r="F8" s="33">
        <v>17.8</v>
      </c>
      <c r="G8" s="34">
        <v>188.4</v>
      </c>
      <c r="H8" s="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</row>
    <row r="9" spans="1:27" s="37" customFormat="1" ht="19.5" customHeight="1">
      <c r="A9" s="31">
        <v>121</v>
      </c>
      <c r="B9" s="38" t="s">
        <v>12</v>
      </c>
      <c r="C9" s="32">
        <v>250</v>
      </c>
      <c r="D9" s="33">
        <v>7.1</v>
      </c>
      <c r="E9" s="33">
        <v>4.5</v>
      </c>
      <c r="F9" s="33">
        <v>7.68</v>
      </c>
      <c r="G9" s="34">
        <v>89</v>
      </c>
      <c r="H9" s="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</row>
    <row r="10" spans="1:27" s="37" customFormat="1" ht="19.5" customHeight="1">
      <c r="A10" s="31" t="s">
        <v>13</v>
      </c>
      <c r="B10" s="28" t="s">
        <v>14</v>
      </c>
      <c r="C10" s="28">
        <v>200</v>
      </c>
      <c r="D10" s="33">
        <v>3.17</v>
      </c>
      <c r="E10" s="33">
        <v>2.78</v>
      </c>
      <c r="F10" s="33">
        <v>15.95</v>
      </c>
      <c r="G10" s="34">
        <v>100.6</v>
      </c>
      <c r="H10" s="3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</row>
    <row r="11" spans="1:8" ht="19.5" customHeight="1">
      <c r="A11" s="31"/>
      <c r="B11" s="28" t="s">
        <v>15</v>
      </c>
      <c r="C11" s="28">
        <v>100</v>
      </c>
      <c r="D11" s="39">
        <v>0.4</v>
      </c>
      <c r="E11" s="39">
        <v>0.4</v>
      </c>
      <c r="F11" s="39">
        <v>9.8</v>
      </c>
      <c r="G11" s="34">
        <v>47</v>
      </c>
      <c r="H11" s="35"/>
    </row>
    <row r="12" spans="1:8" ht="19.5" customHeight="1">
      <c r="A12" s="31"/>
      <c r="B12" s="28" t="s">
        <v>16</v>
      </c>
      <c r="C12" s="28">
        <v>30</v>
      </c>
      <c r="D12" s="33">
        <v>1.6800000000000002</v>
      </c>
      <c r="E12" s="33">
        <v>0.66</v>
      </c>
      <c r="F12" s="33">
        <v>14.82</v>
      </c>
      <c r="G12" s="40">
        <v>69.97</v>
      </c>
      <c r="H12" s="35"/>
    </row>
    <row r="13" spans="1:8" ht="19.5" customHeight="1">
      <c r="A13" s="31"/>
      <c r="B13" s="28" t="s">
        <v>17</v>
      </c>
      <c r="C13" s="28">
        <v>40</v>
      </c>
      <c r="D13" s="41">
        <v>3.16</v>
      </c>
      <c r="E13" s="41">
        <v>0.8</v>
      </c>
      <c r="F13" s="41">
        <v>19.32</v>
      </c>
      <c r="G13" s="40">
        <v>93.52</v>
      </c>
      <c r="H13" s="35"/>
    </row>
    <row r="14" spans="1:8" ht="19.5" customHeight="1">
      <c r="A14" s="31"/>
      <c r="B14" s="42" t="s">
        <v>18</v>
      </c>
      <c r="C14" s="43">
        <f>SUM(C8:C13)</f>
        <v>680</v>
      </c>
      <c r="D14" s="43">
        <f>SUM(D8:D13)</f>
        <v>22.43</v>
      </c>
      <c r="E14" s="43">
        <f>SUM(E8:E13)</f>
        <v>19.1</v>
      </c>
      <c r="F14" s="43">
        <f>SUM(F8:F13)</f>
        <v>85.36999999999999</v>
      </c>
      <c r="G14" s="44">
        <f>SUM(G8:G13)</f>
        <v>588.49</v>
      </c>
      <c r="H14" s="35"/>
    </row>
    <row r="15" spans="1:8" ht="19.5" customHeight="1">
      <c r="A15" s="31"/>
      <c r="B15" s="27" t="s">
        <v>19</v>
      </c>
      <c r="C15" s="28"/>
      <c r="D15" s="33"/>
      <c r="E15" s="33"/>
      <c r="F15" s="33"/>
      <c r="G15" s="40"/>
      <c r="H15" s="35"/>
    </row>
    <row r="16" spans="1:8" ht="19.5" customHeight="1">
      <c r="A16" s="31">
        <v>70</v>
      </c>
      <c r="B16" s="28" t="s">
        <v>20</v>
      </c>
      <c r="C16" s="28">
        <v>60</v>
      </c>
      <c r="D16" s="33">
        <v>0.67</v>
      </c>
      <c r="E16" s="33">
        <v>0.048</v>
      </c>
      <c r="F16" s="33">
        <v>2.1</v>
      </c>
      <c r="G16" s="34">
        <v>12</v>
      </c>
      <c r="H16" s="35"/>
    </row>
    <row r="17" spans="1:8" ht="19.5" customHeight="1">
      <c r="A17" s="31">
        <v>110</v>
      </c>
      <c r="B17" s="28" t="s">
        <v>21</v>
      </c>
      <c r="C17" s="28">
        <v>250</v>
      </c>
      <c r="D17" s="45">
        <v>1.8</v>
      </c>
      <c r="E17" s="45">
        <v>9.84</v>
      </c>
      <c r="F17" s="45">
        <v>10.93</v>
      </c>
      <c r="G17" s="35">
        <v>103.75</v>
      </c>
      <c r="H17" s="35"/>
    </row>
    <row r="18" spans="1:8" ht="19.5" customHeight="1">
      <c r="A18" s="31" t="s">
        <v>22</v>
      </c>
      <c r="B18" s="28" t="s">
        <v>23</v>
      </c>
      <c r="C18" s="28">
        <v>90</v>
      </c>
      <c r="D18" s="33">
        <v>16.99</v>
      </c>
      <c r="E18" s="33">
        <v>14.29</v>
      </c>
      <c r="F18" s="33">
        <v>9.89</v>
      </c>
      <c r="G18" s="33">
        <v>147.37</v>
      </c>
      <c r="H18" s="35"/>
    </row>
    <row r="19" spans="1:8" ht="19.5" customHeight="1">
      <c r="A19" s="31">
        <v>303</v>
      </c>
      <c r="B19" s="28" t="s">
        <v>24</v>
      </c>
      <c r="C19" s="32">
        <v>150</v>
      </c>
      <c r="D19" s="39">
        <v>4.04</v>
      </c>
      <c r="E19" s="39">
        <v>4.68</v>
      </c>
      <c r="F19" s="39">
        <v>24.55</v>
      </c>
      <c r="G19" s="33">
        <v>152.4</v>
      </c>
      <c r="H19" s="35"/>
    </row>
    <row r="20" spans="1:8" ht="19.5" customHeight="1">
      <c r="A20" s="31" t="s">
        <v>25</v>
      </c>
      <c r="B20" s="28" t="s">
        <v>26</v>
      </c>
      <c r="C20" s="28">
        <v>200</v>
      </c>
      <c r="D20" s="33">
        <v>1.0015060240963856</v>
      </c>
      <c r="E20" s="33">
        <v>0</v>
      </c>
      <c r="F20" s="33">
        <v>20.23042168674699</v>
      </c>
      <c r="G20" s="40">
        <f>F20*4+E20*9+D20*4</f>
        <v>84.9277108433735</v>
      </c>
      <c r="H20" s="35"/>
    </row>
    <row r="21" spans="1:8" ht="19.5" customHeight="1">
      <c r="A21" s="31"/>
      <c r="B21" s="28" t="s">
        <v>27</v>
      </c>
      <c r="C21" s="28">
        <v>12</v>
      </c>
      <c r="D21" s="33">
        <v>0.97</v>
      </c>
      <c r="E21" s="39">
        <v>2.34</v>
      </c>
      <c r="F21" s="39">
        <v>8.54</v>
      </c>
      <c r="G21" s="34">
        <v>49.38</v>
      </c>
      <c r="H21" s="35"/>
    </row>
    <row r="22" spans="1:8" ht="19.5" customHeight="1">
      <c r="A22" s="31"/>
      <c r="B22" s="28" t="s">
        <v>17</v>
      </c>
      <c r="C22" s="28">
        <v>60</v>
      </c>
      <c r="D22" s="41">
        <v>3.36</v>
      </c>
      <c r="E22" s="41">
        <v>1.32</v>
      </c>
      <c r="F22" s="41">
        <v>29.64</v>
      </c>
      <c r="G22" s="39">
        <v>137.94</v>
      </c>
      <c r="H22" s="35"/>
    </row>
    <row r="23" spans="1:8" ht="19.5" customHeight="1">
      <c r="A23" s="31"/>
      <c r="B23" s="28" t="s">
        <v>16</v>
      </c>
      <c r="C23" s="28">
        <v>30</v>
      </c>
      <c r="D23" s="33">
        <v>1.99</v>
      </c>
      <c r="E23" s="33">
        <v>0.36</v>
      </c>
      <c r="F23" s="33">
        <v>12.54</v>
      </c>
      <c r="G23" s="39">
        <v>61.36</v>
      </c>
      <c r="H23" s="35"/>
    </row>
    <row r="24" spans="1:8" ht="19.5" customHeight="1">
      <c r="A24" s="31"/>
      <c r="B24" s="28"/>
      <c r="C24" s="43">
        <f>SUM(C16:C23)</f>
        <v>852</v>
      </c>
      <c r="D24" s="46">
        <f>SUM(D16:D23)</f>
        <v>30.821506024096383</v>
      </c>
      <c r="E24" s="46">
        <f>SUM(E16:E23)</f>
        <v>32.878</v>
      </c>
      <c r="F24" s="46">
        <f>SUM(F16:F23)</f>
        <v>118.420421686747</v>
      </c>
      <c r="G24" s="47">
        <f>SUM(G16:G23)</f>
        <v>749.1277108433736</v>
      </c>
      <c r="H24" s="35"/>
    </row>
    <row r="25" spans="1:8" ht="19.5" customHeight="1">
      <c r="A25" s="31"/>
      <c r="B25" s="27" t="s">
        <v>28</v>
      </c>
      <c r="C25" s="28"/>
      <c r="D25" s="33"/>
      <c r="E25" s="33"/>
      <c r="F25" s="33"/>
      <c r="G25" s="39"/>
      <c r="H25" s="35"/>
    </row>
    <row r="26" spans="1:8" ht="19.5" customHeight="1">
      <c r="A26" s="31">
        <v>120</v>
      </c>
      <c r="B26" s="28" t="s">
        <v>29</v>
      </c>
      <c r="C26" s="32">
        <v>200</v>
      </c>
      <c r="D26" s="33">
        <v>7.08</v>
      </c>
      <c r="E26" s="33">
        <v>4.04</v>
      </c>
      <c r="F26" s="33">
        <v>14.36</v>
      </c>
      <c r="G26" s="34">
        <v>120</v>
      </c>
      <c r="H26" s="35"/>
    </row>
    <row r="27" spans="1:8" ht="19.5" customHeight="1">
      <c r="A27" s="31" t="s">
        <v>25</v>
      </c>
      <c r="B27" s="28" t="s">
        <v>30</v>
      </c>
      <c r="C27" s="28">
        <v>180</v>
      </c>
      <c r="D27" s="39">
        <v>10.44</v>
      </c>
      <c r="E27" s="39">
        <v>4.5</v>
      </c>
      <c r="F27" s="39">
        <v>7.56</v>
      </c>
      <c r="G27" s="48">
        <v>91.8</v>
      </c>
      <c r="H27" s="35"/>
    </row>
    <row r="28" spans="1:8" ht="19.5" customHeight="1">
      <c r="A28" s="31"/>
      <c r="B28" s="28" t="s">
        <v>17</v>
      </c>
      <c r="C28" s="28">
        <v>20</v>
      </c>
      <c r="D28" s="33">
        <v>1.12</v>
      </c>
      <c r="E28" s="33">
        <v>0.44</v>
      </c>
      <c r="F28" s="33">
        <v>9.88</v>
      </c>
      <c r="G28" s="40">
        <v>46.65</v>
      </c>
      <c r="H28" s="35"/>
    </row>
    <row r="29" spans="1:27" s="45" customFormat="1" ht="19.5" customHeight="1">
      <c r="A29" s="31"/>
      <c r="B29" s="49"/>
      <c r="C29" s="43">
        <f>SUM(C26:C28)</f>
        <v>400</v>
      </c>
      <c r="D29" s="47">
        <f>SUM(D26:D28)</f>
        <v>18.64</v>
      </c>
      <c r="E29" s="47">
        <f>SUM(E26:E28)</f>
        <v>8.98</v>
      </c>
      <c r="F29" s="47">
        <f>SUM(F26:F28)</f>
        <v>31.8</v>
      </c>
      <c r="G29" s="50">
        <f>SUM(G26:G28)</f>
        <v>258.45</v>
      </c>
      <c r="H29" s="3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1"/>
    </row>
    <row r="30" spans="1:27" s="45" customFormat="1" ht="19.5" customHeight="1">
      <c r="A30" s="52"/>
      <c r="B30" s="53" t="s">
        <v>31</v>
      </c>
      <c r="C30" s="54">
        <f>C14+C24+C29</f>
        <v>1932</v>
      </c>
      <c r="D30" s="54">
        <f>D14+D24+D29</f>
        <v>71.89150602409639</v>
      </c>
      <c r="E30" s="54">
        <f>E14+E24+E29</f>
        <v>60.958</v>
      </c>
      <c r="F30" s="54">
        <f>F14+F24+F29</f>
        <v>235.590421686747</v>
      </c>
      <c r="G30" s="54">
        <f>G14+G24+G29</f>
        <v>1596.0677108433736</v>
      </c>
      <c r="H30" s="3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1"/>
    </row>
    <row r="31" spans="1:27" s="60" customFormat="1" ht="19.5" customHeight="1">
      <c r="A31" s="55" t="s">
        <v>32</v>
      </c>
      <c r="B31" s="55"/>
      <c r="C31" s="56"/>
      <c r="D31" s="56"/>
      <c r="E31" s="56"/>
      <c r="F31" s="56"/>
      <c r="G31" s="56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</row>
    <row r="32" spans="1:27" s="60" customFormat="1" ht="19.5" customHeight="1">
      <c r="A32" s="61"/>
      <c r="B32" s="62" t="s">
        <v>10</v>
      </c>
      <c r="C32" s="28"/>
      <c r="D32" s="28"/>
      <c r="E32" s="28"/>
      <c r="F32" s="28"/>
      <c r="G32" s="28"/>
      <c r="H32" s="63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</row>
    <row r="33" spans="1:7" ht="19.5" customHeight="1">
      <c r="A33" s="31">
        <v>70</v>
      </c>
      <c r="B33" s="28" t="s">
        <v>33</v>
      </c>
      <c r="C33" s="28">
        <v>60</v>
      </c>
      <c r="D33" s="33">
        <v>0.4872</v>
      </c>
      <c r="E33" s="33">
        <v>0.12</v>
      </c>
      <c r="F33" s="33">
        <v>1.02</v>
      </c>
      <c r="G33" s="34">
        <v>6</v>
      </c>
    </row>
    <row r="34" spans="1:7" ht="19.5" customHeight="1">
      <c r="A34" s="31" t="s">
        <v>22</v>
      </c>
      <c r="B34" s="28" t="s">
        <v>34</v>
      </c>
      <c r="C34" s="28">
        <v>90</v>
      </c>
      <c r="D34" s="33">
        <v>16.99</v>
      </c>
      <c r="E34" s="33">
        <v>14.29</v>
      </c>
      <c r="F34" s="33">
        <v>9.89</v>
      </c>
      <c r="G34" s="33">
        <v>147.37</v>
      </c>
    </row>
    <row r="35" spans="1:7" ht="19.5" customHeight="1">
      <c r="A35" s="31">
        <v>145</v>
      </c>
      <c r="B35" s="38" t="s">
        <v>35</v>
      </c>
      <c r="C35" s="28">
        <v>150</v>
      </c>
      <c r="D35" s="33">
        <v>3.36</v>
      </c>
      <c r="E35" s="33">
        <v>19.44</v>
      </c>
      <c r="F35" s="33">
        <v>21.1</v>
      </c>
      <c r="G35" s="33">
        <v>195</v>
      </c>
    </row>
    <row r="36" spans="1:27" s="67" customFormat="1" ht="19.5" customHeight="1">
      <c r="A36" s="31">
        <v>378</v>
      </c>
      <c r="B36" s="28" t="s">
        <v>36</v>
      </c>
      <c r="C36" s="28">
        <v>200</v>
      </c>
      <c r="D36" s="33">
        <v>1.52</v>
      </c>
      <c r="E36" s="33">
        <v>1.35</v>
      </c>
      <c r="F36" s="33">
        <v>15.9</v>
      </c>
      <c r="G36" s="39">
        <f>F36*4+E36*9+D36*4</f>
        <v>81.83</v>
      </c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</row>
    <row r="37" spans="1:27" s="67" customFormat="1" ht="19.5" customHeight="1">
      <c r="A37" s="68"/>
      <c r="B37" s="28" t="s">
        <v>37</v>
      </c>
      <c r="C37" s="28">
        <v>100</v>
      </c>
      <c r="D37" s="39">
        <v>0.4</v>
      </c>
      <c r="E37" s="39">
        <v>0.6</v>
      </c>
      <c r="F37" s="39">
        <v>10.3</v>
      </c>
      <c r="G37" s="34">
        <v>47</v>
      </c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6"/>
    </row>
    <row r="38" spans="1:27" s="71" customFormat="1" ht="19.5" customHeight="1">
      <c r="A38" s="31"/>
      <c r="B38" s="28" t="s">
        <v>16</v>
      </c>
      <c r="C38" s="28">
        <v>30</v>
      </c>
      <c r="D38" s="33">
        <v>1.6800000000000002</v>
      </c>
      <c r="E38" s="33">
        <v>0.66</v>
      </c>
      <c r="F38" s="33">
        <v>14.82</v>
      </c>
      <c r="G38" s="39">
        <v>69.97</v>
      </c>
      <c r="H38" s="69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70"/>
    </row>
    <row r="39" spans="1:27" s="67" customFormat="1" ht="19.5" customHeight="1">
      <c r="A39" s="31"/>
      <c r="B39" s="28" t="s">
        <v>17</v>
      </c>
      <c r="C39" s="28">
        <v>40</v>
      </c>
      <c r="D39" s="41">
        <v>3.16</v>
      </c>
      <c r="E39" s="41">
        <v>0.8</v>
      </c>
      <c r="F39" s="41">
        <v>19.32</v>
      </c>
      <c r="G39" s="39">
        <v>93.52</v>
      </c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6"/>
    </row>
    <row r="40" spans="1:27" s="67" customFormat="1" ht="19.5" customHeight="1">
      <c r="A40" s="31"/>
      <c r="B40" s="42" t="s">
        <v>18</v>
      </c>
      <c r="C40" s="43">
        <f>SUM(C33:C39)</f>
        <v>670</v>
      </c>
      <c r="D40" s="46">
        <f>SUM(D33:D39)</f>
        <v>27.597199999999997</v>
      </c>
      <c r="E40" s="46">
        <f>SUM(E33:E39)</f>
        <v>37.26</v>
      </c>
      <c r="F40" s="46">
        <f>SUM(F33:F39)</f>
        <v>92.34999999999998</v>
      </c>
      <c r="G40" s="47">
        <f>SUM(G33:G39)</f>
        <v>640.6899999999999</v>
      </c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6"/>
    </row>
    <row r="41" spans="1:27" s="67" customFormat="1" ht="19.5" customHeight="1">
      <c r="A41" s="72"/>
      <c r="B41" s="27" t="s">
        <v>19</v>
      </c>
      <c r="C41" s="28"/>
      <c r="D41" s="28"/>
      <c r="E41" s="28"/>
      <c r="F41" s="28"/>
      <c r="G41" s="28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6"/>
    </row>
    <row r="42" spans="1:27" s="67" customFormat="1" ht="19.5" customHeight="1">
      <c r="A42" s="31" t="s">
        <v>13</v>
      </c>
      <c r="B42" s="28" t="s">
        <v>38</v>
      </c>
      <c r="C42" s="28">
        <v>60</v>
      </c>
      <c r="D42" s="33">
        <v>1.02</v>
      </c>
      <c r="E42" s="33">
        <v>3</v>
      </c>
      <c r="F42" s="33">
        <v>5.07</v>
      </c>
      <c r="G42" s="34">
        <v>51.42</v>
      </c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</row>
    <row r="43" spans="1:27" s="67" customFormat="1" ht="19.5" customHeight="1">
      <c r="A43" s="31">
        <v>139</v>
      </c>
      <c r="B43" s="38" t="s">
        <v>39</v>
      </c>
      <c r="C43" s="28">
        <v>250</v>
      </c>
      <c r="D43" s="33">
        <v>5.49</v>
      </c>
      <c r="E43" s="33">
        <v>10.54</v>
      </c>
      <c r="F43" s="33">
        <v>17.45</v>
      </c>
      <c r="G43" s="40">
        <v>148.25</v>
      </c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</row>
    <row r="44" spans="1:27" s="67" customFormat="1" ht="19.5" customHeight="1">
      <c r="A44" s="31" t="s">
        <v>22</v>
      </c>
      <c r="B44" s="28" t="s">
        <v>40</v>
      </c>
      <c r="C44" s="28">
        <v>90</v>
      </c>
      <c r="D44" s="39">
        <v>21.35</v>
      </c>
      <c r="E44" s="39">
        <v>18.49</v>
      </c>
      <c r="F44" s="39">
        <v>7.47</v>
      </c>
      <c r="G44" s="33">
        <v>188.18</v>
      </c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</row>
    <row r="45" spans="1:27" s="67" customFormat="1" ht="19.5" customHeight="1">
      <c r="A45" s="31">
        <v>304</v>
      </c>
      <c r="B45" s="28" t="s">
        <v>41</v>
      </c>
      <c r="C45" s="32">
        <v>150</v>
      </c>
      <c r="D45" s="39">
        <v>3.7</v>
      </c>
      <c r="E45" s="39">
        <v>5.9</v>
      </c>
      <c r="F45" s="39">
        <v>36.68</v>
      </c>
      <c r="G45" s="34">
        <v>209.7</v>
      </c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</row>
    <row r="46" spans="1:27" s="67" customFormat="1" ht="19.5" customHeight="1">
      <c r="A46" s="31">
        <v>349</v>
      </c>
      <c r="B46" s="28" t="s">
        <v>42</v>
      </c>
      <c r="C46" s="28">
        <v>200</v>
      </c>
      <c r="D46" s="33">
        <v>0.66</v>
      </c>
      <c r="E46" s="33">
        <v>0.18</v>
      </c>
      <c r="F46" s="33">
        <v>32.01</v>
      </c>
      <c r="G46" s="34">
        <v>132.8</v>
      </c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</row>
    <row r="47" spans="1:27" s="67" customFormat="1" ht="19.5" customHeight="1">
      <c r="A47" s="31"/>
      <c r="B47" s="28" t="s">
        <v>17</v>
      </c>
      <c r="C47" s="28">
        <v>60</v>
      </c>
      <c r="D47" s="41">
        <v>3.36</v>
      </c>
      <c r="E47" s="41">
        <v>1.32</v>
      </c>
      <c r="F47" s="41">
        <v>29.64</v>
      </c>
      <c r="G47" s="39">
        <v>137.94</v>
      </c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</row>
    <row r="48" spans="1:27" s="67" customFormat="1" ht="19.5" customHeight="1">
      <c r="A48" s="31"/>
      <c r="B48" s="28" t="s">
        <v>16</v>
      </c>
      <c r="C48" s="28">
        <v>30</v>
      </c>
      <c r="D48" s="33">
        <v>1.99</v>
      </c>
      <c r="E48" s="33">
        <v>0.36</v>
      </c>
      <c r="F48" s="33">
        <v>12.54</v>
      </c>
      <c r="G48" s="39">
        <v>61.36</v>
      </c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6"/>
    </row>
    <row r="49" spans="1:27" s="67" customFormat="1" ht="19.5" customHeight="1">
      <c r="A49" s="31"/>
      <c r="B49" s="42" t="s">
        <v>18</v>
      </c>
      <c r="C49" s="43">
        <f>SUM(C42:C48)</f>
        <v>840</v>
      </c>
      <c r="D49" s="43">
        <f>SUM(D42:D48)</f>
        <v>37.57000000000001</v>
      </c>
      <c r="E49" s="43">
        <f>SUM(E42:E48)</f>
        <v>39.79</v>
      </c>
      <c r="F49" s="43">
        <f>SUM(F42:F48)</f>
        <v>140.85999999999999</v>
      </c>
      <c r="G49" s="43">
        <f>SUM(G42:G48)</f>
        <v>929.6500000000001</v>
      </c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</row>
    <row r="50" spans="1:27" s="67" customFormat="1" ht="19.5" customHeight="1">
      <c r="A50" s="31"/>
      <c r="B50" s="27" t="s">
        <v>28</v>
      </c>
      <c r="C50" s="28"/>
      <c r="D50" s="33"/>
      <c r="E50" s="33"/>
      <c r="F50" s="33"/>
      <c r="G50" s="39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</row>
    <row r="51" spans="1:27" s="67" customFormat="1" ht="19.5" customHeight="1">
      <c r="A51" s="31" t="s">
        <v>25</v>
      </c>
      <c r="B51" s="28" t="s">
        <v>43</v>
      </c>
      <c r="C51" s="28">
        <v>120</v>
      </c>
      <c r="D51" s="33">
        <v>6.78</v>
      </c>
      <c r="E51" s="33">
        <v>13.96</v>
      </c>
      <c r="F51" s="33">
        <v>9.89</v>
      </c>
      <c r="G51" s="39">
        <v>321</v>
      </c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</row>
    <row r="52" spans="1:27" s="67" customFormat="1" ht="19.5" customHeight="1">
      <c r="A52" s="31"/>
      <c r="B52" s="28" t="s">
        <v>44</v>
      </c>
      <c r="C52" s="28">
        <v>200</v>
      </c>
      <c r="D52" s="33">
        <v>0.14</v>
      </c>
      <c r="E52" s="33">
        <v>0.12</v>
      </c>
      <c r="F52" s="33">
        <v>22.49</v>
      </c>
      <c r="G52" s="40">
        <v>114.4</v>
      </c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/>
    </row>
    <row r="53" spans="1:27" s="67" customFormat="1" ht="19.5" customHeight="1">
      <c r="A53" s="31"/>
      <c r="B53" s="42" t="s">
        <v>18</v>
      </c>
      <c r="C53" s="43">
        <f>SUM(C51:C52)</f>
        <v>320</v>
      </c>
      <c r="D53" s="46">
        <f>SUM(D51:D52)</f>
        <v>6.92</v>
      </c>
      <c r="E53" s="46">
        <f>SUM(E51:E52)</f>
        <v>14.08</v>
      </c>
      <c r="F53" s="46">
        <f>SUM(F51:F52)</f>
        <v>32.379999999999995</v>
      </c>
      <c r="G53" s="47">
        <f>SUM(G51:G52)</f>
        <v>435.4</v>
      </c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  <row r="54" spans="1:27" s="45" customFormat="1" ht="19.5" customHeight="1">
      <c r="A54" s="73"/>
      <c r="B54" s="33"/>
      <c r="C54" s="74"/>
      <c r="D54" s="33"/>
      <c r="E54" s="33"/>
      <c r="F54" s="33"/>
      <c r="G54" s="33"/>
      <c r="H54" s="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1"/>
    </row>
    <row r="55" spans="1:27" s="45" customFormat="1" ht="19.5" customHeight="1">
      <c r="A55" s="52"/>
      <c r="B55" s="75" t="s">
        <v>31</v>
      </c>
      <c r="C55" s="54">
        <f>C40+C49+C53</f>
        <v>1830</v>
      </c>
      <c r="D55" s="54">
        <f>D40+D49+D53</f>
        <v>72.08720000000001</v>
      </c>
      <c r="E55" s="54">
        <f>E40+E49+E53</f>
        <v>91.13</v>
      </c>
      <c r="F55" s="54">
        <f>F40+F49+F53</f>
        <v>265.59</v>
      </c>
      <c r="G55" s="54">
        <f>G40+G49+G53</f>
        <v>2005.7400000000002</v>
      </c>
      <c r="H55" s="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1"/>
    </row>
    <row r="56" spans="1:27" s="45" customFormat="1" ht="19.5" customHeight="1">
      <c r="A56" s="76"/>
      <c r="B56" s="77"/>
      <c r="C56" s="78"/>
      <c r="D56" s="78"/>
      <c r="E56" s="78"/>
      <c r="F56" s="78"/>
      <c r="G56" s="78"/>
      <c r="H56" s="7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1"/>
    </row>
    <row r="57" spans="1:27" s="45" customFormat="1" ht="19.5" customHeight="1">
      <c r="A57" s="76"/>
      <c r="B57" s="77"/>
      <c r="C57" s="78"/>
      <c r="D57" s="78"/>
      <c r="E57" s="78"/>
      <c r="F57" s="78"/>
      <c r="G57" s="78"/>
      <c r="H57" s="7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1"/>
    </row>
    <row r="58" spans="1:27" s="45" customFormat="1" ht="26.25" customHeight="1">
      <c r="A58" s="24" t="s">
        <v>45</v>
      </c>
      <c r="B58" s="24"/>
      <c r="C58" s="25"/>
      <c r="D58" s="25"/>
      <c r="E58" s="25"/>
      <c r="F58" s="25"/>
      <c r="G58" s="25"/>
      <c r="H58" s="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1"/>
    </row>
    <row r="59" spans="1:27" s="45" customFormat="1" ht="19.5" customHeight="1">
      <c r="A59" s="61"/>
      <c r="B59" s="62" t="s">
        <v>10</v>
      </c>
      <c r="C59" s="28"/>
      <c r="D59" s="28"/>
      <c r="E59" s="28"/>
      <c r="F59" s="28"/>
      <c r="G59" s="28"/>
      <c r="H59" s="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1"/>
    </row>
    <row r="60" spans="1:7" ht="19.5" customHeight="1">
      <c r="A60" s="31">
        <v>223</v>
      </c>
      <c r="B60" s="28" t="s">
        <v>46</v>
      </c>
      <c r="C60" s="80">
        <v>200</v>
      </c>
      <c r="D60" s="81">
        <v>56.94</v>
      </c>
      <c r="E60" s="81">
        <v>22.31</v>
      </c>
      <c r="F60" s="81">
        <v>56</v>
      </c>
      <c r="G60" s="81">
        <v>540</v>
      </c>
    </row>
    <row r="61" spans="1:27" s="5" customFormat="1" ht="19.5" customHeight="1">
      <c r="A61" s="31"/>
      <c r="B61" s="28" t="s">
        <v>17</v>
      </c>
      <c r="C61" s="28">
        <v>40</v>
      </c>
      <c r="D61" s="41">
        <v>3.16</v>
      </c>
      <c r="E61" s="41">
        <v>0.8</v>
      </c>
      <c r="F61" s="41">
        <v>19.32</v>
      </c>
      <c r="G61" s="40">
        <v>93.52</v>
      </c>
      <c r="H61" s="4"/>
      <c r="AA61" s="6"/>
    </row>
    <row r="62" spans="1:27" s="5" customFormat="1" ht="19.5" customHeight="1">
      <c r="A62" s="31"/>
      <c r="B62" s="28" t="s">
        <v>15</v>
      </c>
      <c r="C62" s="28">
        <v>200</v>
      </c>
      <c r="D62" s="39">
        <v>1.56</v>
      </c>
      <c r="E62" s="39">
        <v>0.07</v>
      </c>
      <c r="F62" s="39">
        <v>40.17</v>
      </c>
      <c r="G62" s="34">
        <v>179.13</v>
      </c>
      <c r="H62" s="45">
        <v>1E-05</v>
      </c>
      <c r="AA62" s="6"/>
    </row>
    <row r="63" spans="1:27" s="5" customFormat="1" ht="19.5" customHeight="1">
      <c r="A63" s="31"/>
      <c r="B63" s="28" t="s">
        <v>27</v>
      </c>
      <c r="C63" s="28">
        <v>12</v>
      </c>
      <c r="D63" s="33">
        <v>0.97</v>
      </c>
      <c r="E63" s="39">
        <v>1.26</v>
      </c>
      <c r="F63" s="39">
        <v>8.54</v>
      </c>
      <c r="G63" s="34">
        <v>49.38</v>
      </c>
      <c r="H63" s="35"/>
      <c r="AA63" s="6"/>
    </row>
    <row r="64" spans="1:27" s="5" customFormat="1" ht="19.5" customHeight="1">
      <c r="A64" s="31" t="s">
        <v>25</v>
      </c>
      <c r="B64" s="28" t="s">
        <v>47</v>
      </c>
      <c r="C64" s="28">
        <v>200</v>
      </c>
      <c r="D64" s="39">
        <v>11.6</v>
      </c>
      <c r="E64" s="39">
        <v>5</v>
      </c>
      <c r="F64" s="39">
        <v>8.4</v>
      </c>
      <c r="G64" s="48">
        <v>102</v>
      </c>
      <c r="H64" s="4"/>
      <c r="AA64" s="6"/>
    </row>
    <row r="65" spans="1:27" s="5" customFormat="1" ht="19.5" customHeight="1">
      <c r="A65" s="31"/>
      <c r="B65" s="42" t="s">
        <v>18</v>
      </c>
      <c r="C65" s="82">
        <f>SUM(C60:C64)</f>
        <v>652</v>
      </c>
      <c r="D65" s="47">
        <f>SUM(D60:D64)</f>
        <v>74.22999999999999</v>
      </c>
      <c r="E65" s="47">
        <f>SUM(E60:E64)</f>
        <v>29.439999999999998</v>
      </c>
      <c r="F65" s="47">
        <f>SUM(F60:F64)</f>
        <v>132.43</v>
      </c>
      <c r="G65" s="47">
        <f>SUM(G60:G64)</f>
        <v>964.03</v>
      </c>
      <c r="H65" s="4"/>
      <c r="AA65" s="6"/>
    </row>
    <row r="66" spans="1:27" s="5" customFormat="1" ht="19.5" customHeight="1">
      <c r="A66" s="31"/>
      <c r="B66" s="27" t="s">
        <v>19</v>
      </c>
      <c r="C66" s="32"/>
      <c r="D66" s="33"/>
      <c r="E66" s="39"/>
      <c r="F66" s="39"/>
      <c r="G66" s="33"/>
      <c r="H66" s="4"/>
      <c r="AA66" s="6"/>
    </row>
    <row r="67" spans="1:27" s="5" customFormat="1" ht="19.5" customHeight="1">
      <c r="A67" s="31">
        <v>70</v>
      </c>
      <c r="B67" s="28" t="s">
        <v>20</v>
      </c>
      <c r="C67" s="28">
        <v>60</v>
      </c>
      <c r="D67" s="33">
        <v>0.67</v>
      </c>
      <c r="E67" s="33">
        <v>0.048</v>
      </c>
      <c r="F67" s="33">
        <v>2.1</v>
      </c>
      <c r="G67" s="34">
        <v>12</v>
      </c>
      <c r="H67" s="4"/>
      <c r="AA67" s="6"/>
    </row>
    <row r="68" spans="1:27" s="5" customFormat="1" ht="19.5" customHeight="1">
      <c r="A68" s="31">
        <v>131</v>
      </c>
      <c r="B68" s="28" t="s">
        <v>48</v>
      </c>
      <c r="C68" s="32">
        <v>250</v>
      </c>
      <c r="D68" s="33">
        <v>2.09</v>
      </c>
      <c r="E68" s="39">
        <v>10.18</v>
      </c>
      <c r="F68" s="39">
        <v>12.69</v>
      </c>
      <c r="G68" s="34">
        <v>114.5</v>
      </c>
      <c r="H68" s="4"/>
      <c r="AA68" s="6"/>
    </row>
    <row r="69" spans="1:8" ht="19.5" customHeight="1">
      <c r="A69" s="31" t="s">
        <v>22</v>
      </c>
      <c r="B69" s="28" t="s">
        <v>49</v>
      </c>
      <c r="C69" s="32">
        <v>90</v>
      </c>
      <c r="D69" s="33">
        <v>17.08</v>
      </c>
      <c r="E69" s="39">
        <v>24.27</v>
      </c>
      <c r="F69" s="39">
        <v>13.56</v>
      </c>
      <c r="G69" s="33">
        <v>289.64</v>
      </c>
      <c r="H69" s="7"/>
    </row>
    <row r="70" spans="1:8" ht="19.5" customHeight="1">
      <c r="A70" s="31">
        <v>310</v>
      </c>
      <c r="B70" s="28" t="s">
        <v>50</v>
      </c>
      <c r="C70" s="28">
        <v>150</v>
      </c>
      <c r="D70" s="33">
        <v>5.89</v>
      </c>
      <c r="E70" s="33">
        <v>4.91</v>
      </c>
      <c r="F70" s="33">
        <v>23.01</v>
      </c>
      <c r="G70" s="33">
        <v>142.35</v>
      </c>
      <c r="H70" s="7"/>
    </row>
    <row r="71" spans="1:8" ht="19.5" customHeight="1">
      <c r="A71" s="31">
        <v>377</v>
      </c>
      <c r="B71" s="28" t="s">
        <v>51</v>
      </c>
      <c r="C71" s="28">
        <v>200</v>
      </c>
      <c r="D71" s="45">
        <v>0.13</v>
      </c>
      <c r="E71" s="45">
        <v>0.04</v>
      </c>
      <c r="F71" s="45">
        <v>15.2</v>
      </c>
      <c r="G71" s="83">
        <v>62</v>
      </c>
      <c r="H71" s="7"/>
    </row>
    <row r="72" spans="1:8" ht="19.5" customHeight="1">
      <c r="A72" s="31"/>
      <c r="B72" s="28" t="s">
        <v>17</v>
      </c>
      <c r="C72" s="28">
        <v>60</v>
      </c>
      <c r="D72" s="41">
        <v>3.36</v>
      </c>
      <c r="E72" s="41">
        <v>1.32</v>
      </c>
      <c r="F72" s="41">
        <v>29.64</v>
      </c>
      <c r="G72" s="39">
        <v>137.94</v>
      </c>
      <c r="H72" s="7"/>
    </row>
    <row r="73" spans="1:8" ht="19.5" customHeight="1">
      <c r="A73" s="31"/>
      <c r="B73" s="28" t="s">
        <v>16</v>
      </c>
      <c r="C73" s="28">
        <v>30</v>
      </c>
      <c r="D73" s="33">
        <v>1.99</v>
      </c>
      <c r="E73" s="33">
        <v>0.36</v>
      </c>
      <c r="F73" s="33">
        <v>12.54</v>
      </c>
      <c r="G73" s="39">
        <v>61.36</v>
      </c>
      <c r="H73" s="7"/>
    </row>
    <row r="74" spans="1:7" ht="19.5" customHeight="1">
      <c r="A74" s="31"/>
      <c r="B74" s="42" t="s">
        <v>18</v>
      </c>
      <c r="C74" s="82">
        <f>SUM(C67:C73)</f>
        <v>840</v>
      </c>
      <c r="D74" s="46">
        <f>SUM(D66:D73)</f>
        <v>31.209999999999997</v>
      </c>
      <c r="E74" s="46">
        <f>SUM(E66:E73)</f>
        <v>41.128</v>
      </c>
      <c r="F74" s="46">
        <f>SUM(F66:F73)</f>
        <v>108.74000000000001</v>
      </c>
      <c r="G74" s="46">
        <f>SUM(G66:G73)</f>
        <v>819.7900000000001</v>
      </c>
    </row>
    <row r="75" spans="1:7" ht="19.5" customHeight="1">
      <c r="A75" s="31"/>
      <c r="B75" s="27" t="s">
        <v>28</v>
      </c>
      <c r="C75" s="32"/>
      <c r="D75" s="33"/>
      <c r="E75" s="33"/>
      <c r="F75" s="33"/>
      <c r="G75" s="39"/>
    </row>
    <row r="76" spans="1:7" ht="19.5" customHeight="1">
      <c r="A76" s="31" t="s">
        <v>52</v>
      </c>
      <c r="B76" s="28" t="s">
        <v>53</v>
      </c>
      <c r="C76" s="32">
        <v>130</v>
      </c>
      <c r="D76" s="33">
        <v>6.02</v>
      </c>
      <c r="E76" s="33">
        <v>7.02</v>
      </c>
      <c r="F76" s="33">
        <v>15.82</v>
      </c>
      <c r="G76" s="39">
        <v>311.23</v>
      </c>
    </row>
    <row r="77" spans="1:7" ht="19.5" customHeight="1">
      <c r="A77" s="31">
        <v>388</v>
      </c>
      <c r="B77" s="28" t="s">
        <v>54</v>
      </c>
      <c r="C77" s="32">
        <v>200</v>
      </c>
      <c r="D77" s="33">
        <v>0.68</v>
      </c>
      <c r="E77" s="33">
        <v>0.2800000000000001</v>
      </c>
      <c r="F77" s="33">
        <v>19.52</v>
      </c>
      <c r="G77" s="39">
        <v>88.2</v>
      </c>
    </row>
    <row r="78" spans="1:7" ht="19.5" customHeight="1">
      <c r="A78" s="31"/>
      <c r="B78" s="42" t="s">
        <v>18</v>
      </c>
      <c r="C78" s="82">
        <f>SUM(C76:C77)</f>
        <v>330</v>
      </c>
      <c r="D78" s="46">
        <f>SUM(D76:D77)</f>
        <v>6.699999999999999</v>
      </c>
      <c r="E78" s="46">
        <f>SUM(E76:E77)</f>
        <v>7.3</v>
      </c>
      <c r="F78" s="46">
        <f>SUM(F76:F77)</f>
        <v>35.34</v>
      </c>
      <c r="G78" s="46">
        <f>SUM(G76:G77)</f>
        <v>399.43</v>
      </c>
    </row>
    <row r="79" spans="1:7" ht="19.5" customHeight="1">
      <c r="A79" s="31"/>
      <c r="B79" s="49"/>
      <c r="C79" s="32"/>
      <c r="D79" s="33"/>
      <c r="E79" s="33"/>
      <c r="F79" s="33"/>
      <c r="G79" s="33"/>
    </row>
    <row r="80" spans="1:27" s="45" customFormat="1" ht="19.5" customHeight="1">
      <c r="A80" s="52"/>
      <c r="B80" s="53" t="s">
        <v>31</v>
      </c>
      <c r="C80" s="54">
        <f>C65+C74+C78</f>
        <v>1822</v>
      </c>
      <c r="D80" s="54">
        <f>D65+D74+D78</f>
        <v>112.13999999999999</v>
      </c>
      <c r="E80" s="54">
        <f>E65+E74+E78</f>
        <v>77.868</v>
      </c>
      <c r="F80" s="54">
        <f>F65+F74+F78</f>
        <v>276.51</v>
      </c>
      <c r="G80" s="54">
        <f>G65+G74+G78</f>
        <v>2183.25</v>
      </c>
      <c r="H80" s="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1"/>
    </row>
    <row r="81" spans="1:27" s="71" customFormat="1" ht="19.5" customHeight="1">
      <c r="A81" s="55" t="s">
        <v>55</v>
      </c>
      <c r="B81" s="55"/>
      <c r="C81" s="56"/>
      <c r="D81" s="56"/>
      <c r="E81" s="56"/>
      <c r="F81" s="56"/>
      <c r="G81" s="56"/>
      <c r="H81" s="64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70"/>
    </row>
    <row r="82" spans="1:27" s="71" customFormat="1" ht="19.5" customHeight="1">
      <c r="A82" s="61"/>
      <c r="B82" s="62" t="s">
        <v>10</v>
      </c>
      <c r="C82" s="28"/>
      <c r="D82" s="28"/>
      <c r="E82" s="28"/>
      <c r="F82" s="28"/>
      <c r="G82" s="28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70"/>
    </row>
    <row r="83" spans="1:8" ht="19.5" customHeight="1">
      <c r="A83" s="31" t="s">
        <v>25</v>
      </c>
      <c r="B83" s="28" t="s">
        <v>56</v>
      </c>
      <c r="C83" s="28">
        <v>60</v>
      </c>
      <c r="D83" s="33">
        <v>1.9500000000000002</v>
      </c>
      <c r="E83" s="33">
        <v>2.24</v>
      </c>
      <c r="F83" s="33">
        <v>3.61</v>
      </c>
      <c r="G83" s="33">
        <v>42.6</v>
      </c>
      <c r="H83" s="35"/>
    </row>
    <row r="84" spans="1:8" ht="19.5" customHeight="1">
      <c r="A84" s="31" t="s">
        <v>22</v>
      </c>
      <c r="B84" s="28" t="s">
        <v>57</v>
      </c>
      <c r="C84" s="28">
        <v>90</v>
      </c>
      <c r="D84" s="39">
        <v>21.35</v>
      </c>
      <c r="E84" s="39">
        <v>18.49</v>
      </c>
      <c r="F84" s="39">
        <v>7.47</v>
      </c>
      <c r="G84" s="33">
        <v>188.18</v>
      </c>
      <c r="H84" s="35"/>
    </row>
    <row r="85" spans="1:8" ht="19.5" customHeight="1">
      <c r="A85" s="31">
        <v>311</v>
      </c>
      <c r="B85" s="28" t="s">
        <v>58</v>
      </c>
      <c r="C85" s="28">
        <v>150</v>
      </c>
      <c r="D85" s="39">
        <v>4.76</v>
      </c>
      <c r="E85" s="39">
        <v>4.19</v>
      </c>
      <c r="F85" s="39">
        <v>19.74</v>
      </c>
      <c r="G85" s="33">
        <v>126.6</v>
      </c>
      <c r="H85" s="35"/>
    </row>
    <row r="86" spans="1:27" s="45" customFormat="1" ht="19.5" customHeight="1">
      <c r="A86" s="31" t="s">
        <v>25</v>
      </c>
      <c r="B86" s="28" t="s">
        <v>26</v>
      </c>
      <c r="C86" s="28">
        <v>200</v>
      </c>
      <c r="D86" s="33">
        <v>1.0015060240963856</v>
      </c>
      <c r="E86" s="33">
        <v>0</v>
      </c>
      <c r="F86" s="33">
        <v>20.23042168674699</v>
      </c>
      <c r="G86" s="33">
        <v>84.9277108433735</v>
      </c>
      <c r="H86" s="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1"/>
    </row>
    <row r="87" spans="1:27" s="45" customFormat="1" ht="19.5" customHeight="1">
      <c r="A87" s="31"/>
      <c r="B87" s="28" t="s">
        <v>16</v>
      </c>
      <c r="C87" s="28">
        <v>30</v>
      </c>
      <c r="D87" s="33">
        <v>1.6800000000000002</v>
      </c>
      <c r="E87" s="33">
        <v>0.66</v>
      </c>
      <c r="F87" s="33">
        <v>14.82</v>
      </c>
      <c r="G87" s="39">
        <v>69.97</v>
      </c>
      <c r="H87" s="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1"/>
    </row>
    <row r="88" spans="1:27" s="45" customFormat="1" ht="19.5" customHeight="1">
      <c r="A88" s="31"/>
      <c r="B88" s="28" t="s">
        <v>17</v>
      </c>
      <c r="C88" s="28">
        <v>40</v>
      </c>
      <c r="D88" s="41">
        <v>3.16</v>
      </c>
      <c r="E88" s="41">
        <v>0.8</v>
      </c>
      <c r="F88" s="41">
        <v>19.32</v>
      </c>
      <c r="G88" s="39">
        <v>93.52</v>
      </c>
      <c r="H88" s="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1"/>
    </row>
    <row r="89" spans="1:27" s="45" customFormat="1" ht="19.5" customHeight="1">
      <c r="A89" s="84"/>
      <c r="B89" s="42" t="s">
        <v>18</v>
      </c>
      <c r="C89" s="43">
        <f>SUM(C83:C88)</f>
        <v>570</v>
      </c>
      <c r="D89" s="43">
        <f>SUM(D83:D88)</f>
        <v>33.901506024096385</v>
      </c>
      <c r="E89" s="43">
        <f>SUM(E83:E88)</f>
        <v>26.380000000000003</v>
      </c>
      <c r="F89" s="43">
        <f>SUM(F83:F88)</f>
        <v>85.19042168674699</v>
      </c>
      <c r="G89" s="43">
        <f>SUM(G83:G88)</f>
        <v>605.7977108433735</v>
      </c>
      <c r="H89" s="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1"/>
    </row>
    <row r="90" spans="1:27" s="45" customFormat="1" ht="19.5" customHeight="1">
      <c r="A90" s="84"/>
      <c r="B90" s="27" t="s">
        <v>19</v>
      </c>
      <c r="C90" s="28"/>
      <c r="D90" s="33"/>
      <c r="E90" s="33"/>
      <c r="F90" s="33"/>
      <c r="G90" s="39"/>
      <c r="H90" s="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1"/>
    </row>
    <row r="91" spans="1:27" s="45" customFormat="1" ht="19.5" customHeight="1">
      <c r="A91" s="31" t="s">
        <v>13</v>
      </c>
      <c r="B91" s="28" t="s">
        <v>38</v>
      </c>
      <c r="C91" s="28">
        <v>60</v>
      </c>
      <c r="D91" s="33">
        <v>1.02</v>
      </c>
      <c r="E91" s="33">
        <v>3</v>
      </c>
      <c r="F91" s="33">
        <v>5.07</v>
      </c>
      <c r="G91" s="34">
        <v>51.42</v>
      </c>
      <c r="H91" s="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1"/>
    </row>
    <row r="92" spans="1:27" s="45" customFormat="1" ht="19.5" customHeight="1">
      <c r="A92" s="31">
        <v>109</v>
      </c>
      <c r="B92" s="28" t="s">
        <v>59</v>
      </c>
      <c r="C92" s="28">
        <v>250</v>
      </c>
      <c r="D92" s="33">
        <v>1.6</v>
      </c>
      <c r="E92" s="33">
        <v>0.56</v>
      </c>
      <c r="F92" s="33">
        <v>8.56</v>
      </c>
      <c r="G92" s="34">
        <v>91.25</v>
      </c>
      <c r="H92" s="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1"/>
    </row>
    <row r="93" spans="1:27" s="45" customFormat="1" ht="19.5" customHeight="1">
      <c r="A93" s="31" t="s">
        <v>22</v>
      </c>
      <c r="B93" s="28" t="s">
        <v>60</v>
      </c>
      <c r="C93" s="28">
        <v>90</v>
      </c>
      <c r="D93" s="33">
        <v>16.99</v>
      </c>
      <c r="E93" s="33">
        <v>14.29</v>
      </c>
      <c r="F93" s="33">
        <v>9.89</v>
      </c>
      <c r="G93" s="33">
        <v>147.37</v>
      </c>
      <c r="H93" s="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1"/>
    </row>
    <row r="94" spans="1:27" s="45" customFormat="1" ht="19.5" customHeight="1">
      <c r="A94" s="31">
        <v>303</v>
      </c>
      <c r="B94" s="38" t="s">
        <v>61</v>
      </c>
      <c r="C94" s="28">
        <v>150</v>
      </c>
      <c r="D94" s="33">
        <v>4.63</v>
      </c>
      <c r="E94" s="33">
        <v>6.21</v>
      </c>
      <c r="F94" s="33">
        <v>20.52</v>
      </c>
      <c r="G94" s="48">
        <v>145.5</v>
      </c>
      <c r="H94" s="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1"/>
    </row>
    <row r="95" spans="1:27" s="45" customFormat="1" ht="19.5" customHeight="1">
      <c r="A95" s="31" t="s">
        <v>25</v>
      </c>
      <c r="B95" s="28" t="s">
        <v>44</v>
      </c>
      <c r="C95" s="28">
        <v>200</v>
      </c>
      <c r="D95" s="33">
        <v>0</v>
      </c>
      <c r="E95" s="33">
        <v>0</v>
      </c>
      <c r="F95" s="33">
        <v>23</v>
      </c>
      <c r="G95" s="40">
        <v>92</v>
      </c>
      <c r="H95" s="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1"/>
    </row>
    <row r="96" spans="1:27" s="45" customFormat="1" ht="19.5" customHeight="1">
      <c r="A96" s="31"/>
      <c r="B96" s="28" t="s">
        <v>37</v>
      </c>
      <c r="C96" s="28">
        <v>100</v>
      </c>
      <c r="D96" s="39">
        <v>0.4</v>
      </c>
      <c r="E96" s="39">
        <v>0.4</v>
      </c>
      <c r="F96" s="39">
        <v>9.8</v>
      </c>
      <c r="G96" s="34">
        <v>47</v>
      </c>
      <c r="H96" s="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1"/>
    </row>
    <row r="97" spans="1:27" s="45" customFormat="1" ht="19.5" customHeight="1">
      <c r="A97" s="31"/>
      <c r="B97" s="28" t="s">
        <v>17</v>
      </c>
      <c r="C97" s="28">
        <v>60</v>
      </c>
      <c r="D97" s="41">
        <v>3.36</v>
      </c>
      <c r="E97" s="41">
        <v>1.32</v>
      </c>
      <c r="F97" s="41">
        <v>29.64</v>
      </c>
      <c r="G97" s="39">
        <v>137.94</v>
      </c>
      <c r="H97" s="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1"/>
    </row>
    <row r="98" spans="1:27" s="45" customFormat="1" ht="19.5" customHeight="1">
      <c r="A98" s="31"/>
      <c r="B98" s="28" t="s">
        <v>16</v>
      </c>
      <c r="C98" s="28">
        <v>30</v>
      </c>
      <c r="D98" s="33">
        <v>1.99</v>
      </c>
      <c r="E98" s="33">
        <v>0.36</v>
      </c>
      <c r="F98" s="33">
        <v>12.54</v>
      </c>
      <c r="G98" s="39">
        <v>61.36</v>
      </c>
      <c r="H98" s="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1"/>
    </row>
    <row r="99" spans="1:27" s="45" customFormat="1" ht="19.5" customHeight="1">
      <c r="A99" s="31"/>
      <c r="B99" s="42" t="s">
        <v>18</v>
      </c>
      <c r="C99" s="43">
        <f>SUM(C91:C98)</f>
        <v>940</v>
      </c>
      <c r="D99" s="43">
        <f>SUM(D91:D98)</f>
        <v>29.989999999999995</v>
      </c>
      <c r="E99" s="43">
        <f>SUM(E91:E98)</f>
        <v>26.139999999999997</v>
      </c>
      <c r="F99" s="43">
        <f>SUM(F91:F98)</f>
        <v>119.01999999999998</v>
      </c>
      <c r="G99" s="43">
        <f>SUM(G91:G98)</f>
        <v>773.8399999999999</v>
      </c>
      <c r="H99" s="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1"/>
    </row>
    <row r="100" spans="1:27" s="45" customFormat="1" ht="19.5" customHeight="1">
      <c r="A100" s="31"/>
      <c r="B100" s="27" t="s">
        <v>28</v>
      </c>
      <c r="C100" s="28"/>
      <c r="D100" s="33"/>
      <c r="E100" s="33"/>
      <c r="F100" s="33"/>
      <c r="G100" s="39"/>
      <c r="H100" s="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1"/>
    </row>
    <row r="101" spans="1:27" s="45" customFormat="1" ht="19.5" customHeight="1">
      <c r="A101" s="31">
        <v>222</v>
      </c>
      <c r="B101" s="28" t="s">
        <v>62</v>
      </c>
      <c r="C101" s="28">
        <v>130</v>
      </c>
      <c r="D101" s="33">
        <v>12.94</v>
      </c>
      <c r="E101" s="33">
        <v>10.13</v>
      </c>
      <c r="F101" s="33">
        <v>27.73</v>
      </c>
      <c r="G101" s="40">
        <v>275.7</v>
      </c>
      <c r="H101" s="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1"/>
    </row>
    <row r="102" spans="1:27" s="45" customFormat="1" ht="19.5" customHeight="1">
      <c r="A102" s="31" t="s">
        <v>25</v>
      </c>
      <c r="B102" s="28" t="s">
        <v>63</v>
      </c>
      <c r="C102" s="28">
        <v>200</v>
      </c>
      <c r="D102" s="39">
        <v>11.6</v>
      </c>
      <c r="E102" s="39">
        <v>5</v>
      </c>
      <c r="F102" s="39">
        <v>8.4</v>
      </c>
      <c r="G102" s="48">
        <v>100</v>
      </c>
      <c r="H102" s="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1"/>
    </row>
    <row r="103" spans="1:27" s="45" customFormat="1" ht="19.5" customHeight="1">
      <c r="A103" s="31"/>
      <c r="B103" s="42" t="s">
        <v>18</v>
      </c>
      <c r="C103" s="43">
        <f>SUM(C101:C102)</f>
        <v>330</v>
      </c>
      <c r="D103" s="43">
        <f>SUM(D101:D102)</f>
        <v>24.54</v>
      </c>
      <c r="E103" s="43">
        <f>SUM(E101:E102)</f>
        <v>15.13</v>
      </c>
      <c r="F103" s="43">
        <f>SUM(F101:F102)</f>
        <v>36.13</v>
      </c>
      <c r="G103" s="43">
        <f>SUM(G101:G102)</f>
        <v>375.7</v>
      </c>
      <c r="H103" s="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1"/>
    </row>
    <row r="104" spans="1:27" s="45" customFormat="1" ht="19.5" customHeight="1">
      <c r="A104" s="31"/>
      <c r="B104" s="33"/>
      <c r="C104" s="33"/>
      <c r="D104" s="33"/>
      <c r="E104" s="33"/>
      <c r="F104" s="33"/>
      <c r="G104" s="33"/>
      <c r="H104" s="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1"/>
    </row>
    <row r="105" spans="1:8" ht="19.5" customHeight="1">
      <c r="A105" s="52"/>
      <c r="B105" s="53" t="s">
        <v>31</v>
      </c>
      <c r="C105" s="54">
        <f>C89+C99+C103</f>
        <v>1840</v>
      </c>
      <c r="D105" s="54">
        <f>D89+D99+D103</f>
        <v>88.43150602409638</v>
      </c>
      <c r="E105" s="54">
        <f>E89+E99+E103</f>
        <v>67.64999999999999</v>
      </c>
      <c r="F105" s="54">
        <f>F89+F99+F103</f>
        <v>240.34042168674696</v>
      </c>
      <c r="G105" s="54">
        <f>G89+G99+G103</f>
        <v>1755.3377108433735</v>
      </c>
      <c r="H105" s="35"/>
    </row>
    <row r="106" spans="1:8" ht="19.5" customHeight="1">
      <c r="A106" s="76"/>
      <c r="B106" s="85"/>
      <c r="C106" s="78"/>
      <c r="D106" s="78"/>
      <c r="E106" s="78"/>
      <c r="F106" s="78"/>
      <c r="G106" s="78"/>
      <c r="H106" s="79"/>
    </row>
    <row r="107" spans="1:8" ht="19.5" customHeight="1">
      <c r="A107" s="76"/>
      <c r="B107" s="85"/>
      <c r="C107" s="78"/>
      <c r="D107" s="78"/>
      <c r="E107" s="78"/>
      <c r="F107" s="78"/>
      <c r="G107" s="78"/>
      <c r="H107" s="79"/>
    </row>
    <row r="108" spans="1:8" ht="26.25" customHeight="1">
      <c r="A108" s="24" t="s">
        <v>64</v>
      </c>
      <c r="B108" s="24"/>
      <c r="C108" s="25"/>
      <c r="D108" s="25"/>
      <c r="E108" s="25"/>
      <c r="F108" s="25"/>
      <c r="G108" s="25"/>
      <c r="H108" s="35"/>
    </row>
    <row r="109" spans="1:8" ht="19.5" customHeight="1">
      <c r="A109" s="61"/>
      <c r="B109" s="62" t="s">
        <v>10</v>
      </c>
      <c r="C109" s="28"/>
      <c r="D109" s="28"/>
      <c r="E109" s="28"/>
      <c r="F109" s="28"/>
      <c r="G109" s="28"/>
      <c r="H109" s="35"/>
    </row>
    <row r="110" spans="1:8" ht="19.5" customHeight="1">
      <c r="A110" s="31" t="s">
        <v>25</v>
      </c>
      <c r="B110" s="28" t="s">
        <v>65</v>
      </c>
      <c r="C110" s="28">
        <v>60</v>
      </c>
      <c r="D110" s="33">
        <v>1.63</v>
      </c>
      <c r="E110" s="33">
        <v>8.62</v>
      </c>
      <c r="F110" s="33">
        <v>8.72</v>
      </c>
      <c r="G110" s="34">
        <v>80.28</v>
      </c>
      <c r="H110" s="35"/>
    </row>
    <row r="111" spans="1:8" ht="19.5" customHeight="1">
      <c r="A111" s="31" t="s">
        <v>22</v>
      </c>
      <c r="B111" s="28" t="s">
        <v>66</v>
      </c>
      <c r="C111" s="28">
        <v>90</v>
      </c>
      <c r="D111" s="33">
        <v>11.99</v>
      </c>
      <c r="E111" s="33">
        <v>7.53</v>
      </c>
      <c r="F111" s="33">
        <v>8.77</v>
      </c>
      <c r="G111" s="34">
        <v>157</v>
      </c>
      <c r="H111" s="35"/>
    </row>
    <row r="112" spans="1:27" s="5" customFormat="1" ht="19.5" customHeight="1">
      <c r="A112" s="31">
        <v>321</v>
      </c>
      <c r="B112" s="28" t="s">
        <v>67</v>
      </c>
      <c r="C112" s="32">
        <v>150</v>
      </c>
      <c r="D112" s="33">
        <v>3.1</v>
      </c>
      <c r="E112" s="33">
        <v>9.71</v>
      </c>
      <c r="F112" s="33">
        <v>14.14</v>
      </c>
      <c r="G112" s="34">
        <v>112.6</v>
      </c>
      <c r="H112" s="35"/>
      <c r="AA112" s="6"/>
    </row>
    <row r="113" spans="1:27" s="5" customFormat="1" ht="19.5" customHeight="1">
      <c r="A113" s="31">
        <v>349</v>
      </c>
      <c r="B113" s="28" t="s">
        <v>42</v>
      </c>
      <c r="C113" s="28">
        <v>200</v>
      </c>
      <c r="D113" s="33">
        <v>0.66</v>
      </c>
      <c r="E113" s="33">
        <v>0.18</v>
      </c>
      <c r="F113" s="33">
        <v>32.01</v>
      </c>
      <c r="G113" s="34">
        <v>132.8</v>
      </c>
      <c r="H113" s="35"/>
      <c r="AA113" s="6"/>
    </row>
    <row r="114" spans="1:27" s="5" customFormat="1" ht="19.5" customHeight="1">
      <c r="A114" s="31"/>
      <c r="B114" s="28" t="s">
        <v>27</v>
      </c>
      <c r="C114" s="28">
        <v>12</v>
      </c>
      <c r="D114" s="33">
        <v>0.97</v>
      </c>
      <c r="E114" s="39">
        <v>2.34</v>
      </c>
      <c r="F114" s="39">
        <v>8.54</v>
      </c>
      <c r="G114" s="34">
        <v>49.38</v>
      </c>
      <c r="H114" s="35"/>
      <c r="AA114" s="6"/>
    </row>
    <row r="115" spans="1:27" s="5" customFormat="1" ht="19.5" customHeight="1">
      <c r="A115" s="31"/>
      <c r="B115" s="28" t="s">
        <v>16</v>
      </c>
      <c r="C115" s="28">
        <v>30</v>
      </c>
      <c r="D115" s="33">
        <v>1.6800000000000002</v>
      </c>
      <c r="E115" s="33">
        <v>0.66</v>
      </c>
      <c r="F115" s="33">
        <v>14.82</v>
      </c>
      <c r="G115" s="40">
        <v>69.97</v>
      </c>
      <c r="H115" s="35"/>
      <c r="AA115" s="6"/>
    </row>
    <row r="116" spans="1:27" s="5" customFormat="1" ht="19.5" customHeight="1">
      <c r="A116" s="73"/>
      <c r="B116" s="28" t="s">
        <v>17</v>
      </c>
      <c r="C116" s="28">
        <v>40</v>
      </c>
      <c r="D116" s="41">
        <v>3.16</v>
      </c>
      <c r="E116" s="41">
        <v>0.8</v>
      </c>
      <c r="F116" s="41">
        <v>19.32</v>
      </c>
      <c r="G116" s="40">
        <v>93.52</v>
      </c>
      <c r="H116" s="35"/>
      <c r="AA116" s="6"/>
    </row>
    <row r="117" spans="1:27" s="5" customFormat="1" ht="19.5" customHeight="1">
      <c r="A117" s="86"/>
      <c r="B117" s="42" t="s">
        <v>18</v>
      </c>
      <c r="C117" s="43">
        <f>SUM(C110:C116)</f>
        <v>582</v>
      </c>
      <c r="D117" s="43">
        <f>SUM(D110:D116)</f>
        <v>23.189999999999998</v>
      </c>
      <c r="E117" s="43">
        <f>SUM(E110:E116)</f>
        <v>29.840000000000003</v>
      </c>
      <c r="F117" s="43">
        <f>SUM(F110:F116)</f>
        <v>106.32</v>
      </c>
      <c r="G117" s="43">
        <f>SUM(G110:G116)</f>
        <v>695.55</v>
      </c>
      <c r="H117" s="35"/>
      <c r="AA117" s="6"/>
    </row>
    <row r="118" spans="1:27" s="5" customFormat="1" ht="19.5" customHeight="1">
      <c r="A118" s="61"/>
      <c r="B118" s="27" t="s">
        <v>19</v>
      </c>
      <c r="C118" s="28"/>
      <c r="D118" s="28"/>
      <c r="E118" s="28"/>
      <c r="F118" s="28"/>
      <c r="G118" s="28"/>
      <c r="H118" s="35"/>
      <c r="AA118" s="6"/>
    </row>
    <row r="119" spans="1:27" s="5" customFormat="1" ht="19.5" customHeight="1">
      <c r="A119" s="31" t="s">
        <v>25</v>
      </c>
      <c r="B119" s="28" t="s">
        <v>68</v>
      </c>
      <c r="C119" s="28">
        <v>60</v>
      </c>
      <c r="D119" s="33">
        <v>2.11</v>
      </c>
      <c r="E119" s="33">
        <v>0.97</v>
      </c>
      <c r="F119" s="33">
        <v>4.25</v>
      </c>
      <c r="G119" s="34">
        <v>33.71</v>
      </c>
      <c r="H119" s="35"/>
      <c r="AA119" s="6"/>
    </row>
    <row r="120" spans="1:27" s="5" customFormat="1" ht="19.5" customHeight="1">
      <c r="A120" s="31">
        <v>138</v>
      </c>
      <c r="B120" s="38" t="s">
        <v>69</v>
      </c>
      <c r="C120" s="28">
        <v>250</v>
      </c>
      <c r="D120" s="33">
        <v>1.97</v>
      </c>
      <c r="E120" s="33">
        <v>5.43</v>
      </c>
      <c r="F120" s="33">
        <v>12.11</v>
      </c>
      <c r="G120" s="34">
        <v>85.75</v>
      </c>
      <c r="H120" s="35"/>
      <c r="AA120" s="6"/>
    </row>
    <row r="121" spans="1:27" s="5" customFormat="1" ht="19.5" customHeight="1">
      <c r="A121" s="31" t="s">
        <v>22</v>
      </c>
      <c r="B121" s="28" t="s">
        <v>70</v>
      </c>
      <c r="C121" s="28">
        <v>90</v>
      </c>
      <c r="D121" s="39">
        <v>21.35</v>
      </c>
      <c r="E121" s="39">
        <v>18.49</v>
      </c>
      <c r="F121" s="39">
        <v>7.48</v>
      </c>
      <c r="G121" s="34">
        <v>188.18</v>
      </c>
      <c r="H121" s="35"/>
      <c r="AA121" s="6"/>
    </row>
    <row r="122" spans="1:27" s="5" customFormat="1" ht="19.5" customHeight="1">
      <c r="A122" s="31">
        <v>145</v>
      </c>
      <c r="B122" s="28" t="s">
        <v>35</v>
      </c>
      <c r="C122" s="28">
        <v>150</v>
      </c>
      <c r="D122" s="39">
        <v>3.36</v>
      </c>
      <c r="E122" s="39">
        <v>19.44</v>
      </c>
      <c r="F122" s="39">
        <v>21.1</v>
      </c>
      <c r="G122" s="33">
        <v>195</v>
      </c>
      <c r="H122" s="35"/>
      <c r="AA122" s="6"/>
    </row>
    <row r="123" spans="1:27" s="5" customFormat="1" ht="19.5" customHeight="1">
      <c r="A123" s="31" t="s">
        <v>13</v>
      </c>
      <c r="B123" s="28" t="s">
        <v>71</v>
      </c>
      <c r="C123" s="28">
        <v>200</v>
      </c>
      <c r="D123" s="39">
        <v>4.07</v>
      </c>
      <c r="E123" s="39">
        <v>3.5</v>
      </c>
      <c r="F123" s="39">
        <v>17.5</v>
      </c>
      <c r="G123" s="41">
        <f>F123*4+E123*9+D123*4</f>
        <v>117.78</v>
      </c>
      <c r="H123" s="35"/>
      <c r="AA123" s="6"/>
    </row>
    <row r="124" spans="1:8" ht="19.5" customHeight="1">
      <c r="A124" s="31"/>
      <c r="B124" s="28" t="s">
        <v>15</v>
      </c>
      <c r="C124" s="28">
        <v>100</v>
      </c>
      <c r="D124" s="39">
        <v>0.4</v>
      </c>
      <c r="E124" s="39">
        <v>0.4</v>
      </c>
      <c r="F124" s="39">
        <v>9.8</v>
      </c>
      <c r="G124" s="34">
        <v>47</v>
      </c>
      <c r="H124" s="35"/>
    </row>
    <row r="125" spans="1:8" ht="19.5" customHeight="1">
      <c r="A125" s="31"/>
      <c r="B125" s="28" t="s">
        <v>17</v>
      </c>
      <c r="C125" s="28">
        <v>60</v>
      </c>
      <c r="D125" s="41">
        <v>3.36</v>
      </c>
      <c r="E125" s="41">
        <v>1.32</v>
      </c>
      <c r="F125" s="41">
        <v>29.64</v>
      </c>
      <c r="G125" s="39">
        <v>137.94</v>
      </c>
      <c r="H125" s="35"/>
    </row>
    <row r="126" spans="1:8" ht="19.5" customHeight="1">
      <c r="A126" s="31"/>
      <c r="B126" s="28" t="s">
        <v>16</v>
      </c>
      <c r="C126" s="28">
        <v>30</v>
      </c>
      <c r="D126" s="33">
        <v>1.99</v>
      </c>
      <c r="E126" s="33">
        <v>0.36</v>
      </c>
      <c r="F126" s="33">
        <v>12.54</v>
      </c>
      <c r="G126" s="39">
        <v>61.36</v>
      </c>
      <c r="H126" s="35"/>
    </row>
    <row r="127" spans="1:8" ht="19.5" customHeight="1">
      <c r="A127" s="31"/>
      <c r="B127" s="42" t="s">
        <v>18</v>
      </c>
      <c r="C127" s="43">
        <f>SUM(C119:C126)</f>
        <v>940</v>
      </c>
      <c r="D127" s="43">
        <f>SUM(D119:D126)</f>
        <v>38.61</v>
      </c>
      <c r="E127" s="43">
        <f>SUM(E119:E126)</f>
        <v>49.91</v>
      </c>
      <c r="F127" s="43">
        <f>SUM(F119:F126)</f>
        <v>114.41999999999999</v>
      </c>
      <c r="G127" s="43">
        <f>SUM(G119:G126)</f>
        <v>866.7200000000001</v>
      </c>
      <c r="H127" s="35"/>
    </row>
    <row r="128" spans="1:8" ht="19.5" customHeight="1">
      <c r="A128" s="31"/>
      <c r="B128" s="27" t="s">
        <v>28</v>
      </c>
      <c r="C128" s="28"/>
      <c r="D128" s="33"/>
      <c r="E128" s="33"/>
      <c r="F128" s="33"/>
      <c r="G128" s="39"/>
      <c r="H128" s="35"/>
    </row>
    <row r="129" spans="1:8" ht="19.5" customHeight="1">
      <c r="A129" s="31" t="s">
        <v>52</v>
      </c>
      <c r="B129" s="28" t="s">
        <v>72</v>
      </c>
      <c r="C129" s="32">
        <v>100</v>
      </c>
      <c r="D129" s="33">
        <v>6.02</v>
      </c>
      <c r="E129" s="33">
        <v>7.02</v>
      </c>
      <c r="F129" s="33">
        <v>15.82</v>
      </c>
      <c r="G129" s="39">
        <v>311.23</v>
      </c>
      <c r="H129" s="35"/>
    </row>
    <row r="130" spans="1:8" ht="19.5" customHeight="1">
      <c r="A130" s="31">
        <v>378</v>
      </c>
      <c r="B130" s="28" t="s">
        <v>73</v>
      </c>
      <c r="C130" s="28">
        <v>200</v>
      </c>
      <c r="D130" s="45">
        <v>0.13</v>
      </c>
      <c r="E130" s="45">
        <v>0.04</v>
      </c>
      <c r="F130" s="45">
        <v>15.2</v>
      </c>
      <c r="G130" s="83">
        <v>62</v>
      </c>
      <c r="H130" s="35"/>
    </row>
    <row r="131" spans="1:8" ht="19.5" customHeight="1">
      <c r="A131" s="31"/>
      <c r="B131" s="42" t="s">
        <v>18</v>
      </c>
      <c r="C131" s="43">
        <f>SUM(C129:C130)</f>
        <v>300</v>
      </c>
      <c r="D131" s="43">
        <f>SUM(D129:D130)</f>
        <v>6.1499999999999995</v>
      </c>
      <c r="E131" s="43">
        <f>SUM(E129:E130)</f>
        <v>7.06</v>
      </c>
      <c r="F131" s="43">
        <f>SUM(F129:F130)</f>
        <v>31.02</v>
      </c>
      <c r="G131" s="43">
        <f>SUM(G129:G130)</f>
        <v>373.23</v>
      </c>
      <c r="H131" s="35"/>
    </row>
    <row r="132" spans="1:8" ht="19.5" customHeight="1">
      <c r="A132" s="31"/>
      <c r="B132" s="28"/>
      <c r="C132" s="28"/>
      <c r="D132" s="33"/>
      <c r="E132" s="33"/>
      <c r="F132" s="33"/>
      <c r="G132" s="39"/>
      <c r="H132" s="35"/>
    </row>
    <row r="133" spans="1:8" ht="19.5" customHeight="1">
      <c r="A133" s="52"/>
      <c r="B133" s="53" t="s">
        <v>31</v>
      </c>
      <c r="C133" s="54">
        <f>C117+C127+C131</f>
        <v>1822</v>
      </c>
      <c r="D133" s="54">
        <f>D117+D127+D131</f>
        <v>67.95</v>
      </c>
      <c r="E133" s="54">
        <f>E117+E127+E131</f>
        <v>86.81</v>
      </c>
      <c r="F133" s="54">
        <f>F117+F127+F131</f>
        <v>251.76</v>
      </c>
      <c r="G133" s="54">
        <f>G117+G127+G131</f>
        <v>1935.5</v>
      </c>
      <c r="H133" s="35"/>
    </row>
    <row r="134" spans="1:27" s="37" customFormat="1" ht="42.75" customHeight="1">
      <c r="A134" s="55" t="s">
        <v>74</v>
      </c>
      <c r="B134" s="55"/>
      <c r="C134" s="56"/>
      <c r="D134" s="56"/>
      <c r="E134" s="56"/>
      <c r="F134" s="56"/>
      <c r="G134" s="56"/>
      <c r="H134" s="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36"/>
    </row>
    <row r="135" spans="1:27" s="37" customFormat="1" ht="19.5" customHeight="1">
      <c r="A135" s="61"/>
      <c r="B135" s="62" t="s">
        <v>10</v>
      </c>
      <c r="C135" s="28"/>
      <c r="D135" s="28"/>
      <c r="E135" s="28"/>
      <c r="F135" s="28"/>
      <c r="G135" s="28"/>
      <c r="H135" s="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36"/>
    </row>
    <row r="136" spans="1:8" ht="19.5" customHeight="1">
      <c r="A136" s="31">
        <v>3</v>
      </c>
      <c r="B136" s="28" t="s">
        <v>11</v>
      </c>
      <c r="C136" s="28">
        <v>50</v>
      </c>
      <c r="D136" s="33">
        <v>5.8</v>
      </c>
      <c r="E136" s="33">
        <v>8.3</v>
      </c>
      <c r="F136" s="33">
        <v>14.83</v>
      </c>
      <c r="G136" s="34">
        <v>157</v>
      </c>
      <c r="H136" s="35"/>
    </row>
    <row r="137" spans="1:8" ht="19.5" customHeight="1">
      <c r="A137" s="73">
        <v>181</v>
      </c>
      <c r="B137" s="87" t="s">
        <v>75</v>
      </c>
      <c r="C137" s="88">
        <v>210</v>
      </c>
      <c r="D137" s="33">
        <v>8.9</v>
      </c>
      <c r="E137" s="33">
        <v>3.78</v>
      </c>
      <c r="F137" s="33">
        <v>42.23</v>
      </c>
      <c r="G137" s="34">
        <v>225</v>
      </c>
      <c r="H137" s="26"/>
    </row>
    <row r="138" spans="1:27" s="45" customFormat="1" ht="19.5" customHeight="1">
      <c r="A138" s="31" t="s">
        <v>13</v>
      </c>
      <c r="B138" s="28" t="s">
        <v>14</v>
      </c>
      <c r="C138" s="28">
        <v>200</v>
      </c>
      <c r="D138" s="33">
        <v>3.17</v>
      </c>
      <c r="E138" s="33">
        <v>2.78</v>
      </c>
      <c r="F138" s="33">
        <v>15.95</v>
      </c>
      <c r="G138" s="34">
        <v>100.6</v>
      </c>
      <c r="H138" s="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1"/>
    </row>
    <row r="139" spans="1:27" s="45" customFormat="1" ht="19.5" customHeight="1">
      <c r="A139" s="31"/>
      <c r="B139" s="28" t="s">
        <v>16</v>
      </c>
      <c r="C139" s="28">
        <v>30</v>
      </c>
      <c r="D139" s="33">
        <v>1.6800000000000002</v>
      </c>
      <c r="E139" s="33">
        <v>0.66</v>
      </c>
      <c r="F139" s="33">
        <v>14.82</v>
      </c>
      <c r="G139" s="40">
        <v>69.97</v>
      </c>
      <c r="H139" s="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1"/>
    </row>
    <row r="140" spans="1:27" s="45" customFormat="1" ht="19.5" customHeight="1">
      <c r="A140" s="31"/>
      <c r="B140" s="28" t="s">
        <v>17</v>
      </c>
      <c r="C140" s="28">
        <v>40</v>
      </c>
      <c r="D140" s="41">
        <v>3.16</v>
      </c>
      <c r="E140" s="41">
        <v>0.8</v>
      </c>
      <c r="F140" s="41">
        <v>19.32</v>
      </c>
      <c r="G140" s="40">
        <v>93.52</v>
      </c>
      <c r="H140" s="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1"/>
    </row>
    <row r="141" spans="1:27" s="45" customFormat="1" ht="19.5" customHeight="1">
      <c r="A141" s="31"/>
      <c r="B141" s="42" t="s">
        <v>18</v>
      </c>
      <c r="C141" s="43">
        <f>SUM(C136:C140)</f>
        <v>530</v>
      </c>
      <c r="D141" s="43">
        <f>SUM(D136:D140)</f>
        <v>22.71</v>
      </c>
      <c r="E141" s="43">
        <f>SUM(E136:E140)</f>
        <v>16.32</v>
      </c>
      <c r="F141" s="43">
        <f>SUM(F136:F140)</f>
        <v>107.14999999999999</v>
      </c>
      <c r="G141" s="44">
        <f>SUM(G136:G140)</f>
        <v>646.09</v>
      </c>
      <c r="H141" s="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1"/>
    </row>
    <row r="142" spans="1:27" s="45" customFormat="1" ht="19.5" customHeight="1">
      <c r="A142" s="31"/>
      <c r="B142" s="27" t="s">
        <v>19</v>
      </c>
      <c r="C142" s="28"/>
      <c r="D142" s="33"/>
      <c r="E142" s="33"/>
      <c r="F142" s="33"/>
      <c r="G142" s="40"/>
      <c r="H142" s="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1"/>
    </row>
    <row r="143" spans="1:27" s="45" customFormat="1" ht="19.5" customHeight="1">
      <c r="A143" s="31">
        <v>70</v>
      </c>
      <c r="B143" s="28" t="s">
        <v>76</v>
      </c>
      <c r="C143" s="28">
        <v>60</v>
      </c>
      <c r="D143" s="33">
        <v>0.4872</v>
      </c>
      <c r="E143" s="33">
        <v>0.12</v>
      </c>
      <c r="F143" s="33">
        <v>1.02</v>
      </c>
      <c r="G143" s="34">
        <v>6</v>
      </c>
      <c r="H143" s="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1"/>
    </row>
    <row r="144" spans="1:27" s="45" customFormat="1" ht="19.5" customHeight="1">
      <c r="A144" s="31">
        <v>124</v>
      </c>
      <c r="B144" s="28" t="s">
        <v>77</v>
      </c>
      <c r="C144" s="28">
        <v>250</v>
      </c>
      <c r="D144" s="33">
        <v>1.76</v>
      </c>
      <c r="E144" s="33">
        <v>9.9</v>
      </c>
      <c r="F144" s="33">
        <v>7.9</v>
      </c>
      <c r="G144" s="40">
        <v>89.75</v>
      </c>
      <c r="H144" s="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1"/>
    </row>
    <row r="145" spans="1:27" s="45" customFormat="1" ht="19.5" customHeight="1">
      <c r="A145" s="31" t="s">
        <v>22</v>
      </c>
      <c r="B145" s="28" t="s">
        <v>23</v>
      </c>
      <c r="C145" s="28">
        <v>90</v>
      </c>
      <c r="D145" s="33">
        <v>16.99</v>
      </c>
      <c r="E145" s="33">
        <v>14.29</v>
      </c>
      <c r="F145" s="33">
        <v>9.89</v>
      </c>
      <c r="G145" s="40">
        <v>147.37</v>
      </c>
      <c r="H145" s="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1"/>
    </row>
    <row r="146" spans="1:27" s="45" customFormat="1" ht="19.5" customHeight="1">
      <c r="A146" s="31">
        <v>303</v>
      </c>
      <c r="B146" s="28" t="s">
        <v>61</v>
      </c>
      <c r="C146" s="28">
        <v>150</v>
      </c>
      <c r="D146" s="33">
        <v>4.04</v>
      </c>
      <c r="E146" s="33">
        <v>4.68</v>
      </c>
      <c r="F146" s="33">
        <v>24.55</v>
      </c>
      <c r="G146" s="48">
        <v>152.4</v>
      </c>
      <c r="H146" s="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1"/>
    </row>
    <row r="147" spans="1:27" s="45" customFormat="1" ht="19.5" customHeight="1">
      <c r="A147" s="31">
        <v>386</v>
      </c>
      <c r="B147" s="28" t="s">
        <v>78</v>
      </c>
      <c r="C147" s="28">
        <v>180</v>
      </c>
      <c r="D147" s="39">
        <v>10.44</v>
      </c>
      <c r="E147" s="39">
        <v>4.5</v>
      </c>
      <c r="F147" s="39">
        <v>7.56</v>
      </c>
      <c r="G147" s="48">
        <v>91.8</v>
      </c>
      <c r="H147" s="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1"/>
    </row>
    <row r="148" spans="1:27" s="45" customFormat="1" ht="19.5" customHeight="1">
      <c r="A148" s="68"/>
      <c r="B148" s="28" t="s">
        <v>15</v>
      </c>
      <c r="C148" s="28">
        <v>100</v>
      </c>
      <c r="D148" s="39">
        <v>0.4</v>
      </c>
      <c r="E148" s="39">
        <v>0.6</v>
      </c>
      <c r="F148" s="39">
        <v>10.3</v>
      </c>
      <c r="G148" s="34">
        <v>47</v>
      </c>
      <c r="H148" s="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1"/>
    </row>
    <row r="149" spans="1:27" s="45" customFormat="1" ht="19.5" customHeight="1">
      <c r="A149" s="31"/>
      <c r="B149" s="28" t="s">
        <v>17</v>
      </c>
      <c r="C149" s="28">
        <v>60</v>
      </c>
      <c r="D149" s="41">
        <v>3.36</v>
      </c>
      <c r="E149" s="41">
        <v>1.32</v>
      </c>
      <c r="F149" s="41">
        <v>29.64</v>
      </c>
      <c r="G149" s="39">
        <v>137.94</v>
      </c>
      <c r="H149" s="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1"/>
    </row>
    <row r="150" spans="1:27" s="45" customFormat="1" ht="19.5" customHeight="1">
      <c r="A150" s="31"/>
      <c r="B150" s="28" t="s">
        <v>16</v>
      </c>
      <c r="C150" s="28">
        <v>30</v>
      </c>
      <c r="D150" s="33">
        <v>1.99</v>
      </c>
      <c r="E150" s="33">
        <v>0.36</v>
      </c>
      <c r="F150" s="33">
        <v>12.54</v>
      </c>
      <c r="G150" s="39">
        <v>61.36</v>
      </c>
      <c r="H150" s="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1"/>
    </row>
    <row r="151" spans="1:27" s="45" customFormat="1" ht="19.5" customHeight="1">
      <c r="A151" s="31"/>
      <c r="B151" s="42" t="s">
        <v>18</v>
      </c>
      <c r="C151" s="43">
        <f>SUM(C143:C150)</f>
        <v>920</v>
      </c>
      <c r="D151" s="43">
        <f>SUM(D143:D150)</f>
        <v>39.4672</v>
      </c>
      <c r="E151" s="43">
        <f>SUM(E143:E150)</f>
        <v>35.769999999999996</v>
      </c>
      <c r="F151" s="43">
        <f>SUM(F143:F150)</f>
        <v>103.39999999999999</v>
      </c>
      <c r="G151" s="43">
        <f>SUM(G143:G150)</f>
        <v>733.62</v>
      </c>
      <c r="H151" s="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1"/>
    </row>
    <row r="152" spans="1:27" s="45" customFormat="1" ht="19.5" customHeight="1">
      <c r="A152" s="31"/>
      <c r="B152" s="27" t="s">
        <v>28</v>
      </c>
      <c r="C152" s="28"/>
      <c r="D152" s="33"/>
      <c r="E152" s="33"/>
      <c r="F152" s="33"/>
      <c r="G152" s="39"/>
      <c r="H152" s="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1"/>
    </row>
    <row r="153" spans="1:27" s="45" customFormat="1" ht="19.5" customHeight="1">
      <c r="A153" s="31" t="s">
        <v>52</v>
      </c>
      <c r="B153" s="28" t="s">
        <v>43</v>
      </c>
      <c r="C153" s="28">
        <v>120</v>
      </c>
      <c r="D153" s="33">
        <v>7.9</v>
      </c>
      <c r="E153" s="33">
        <v>8.12</v>
      </c>
      <c r="F153" s="33">
        <v>9.63</v>
      </c>
      <c r="G153" s="39">
        <v>283</v>
      </c>
      <c r="H153" s="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1"/>
    </row>
    <row r="154" spans="1:27" s="45" customFormat="1" ht="19.5" customHeight="1">
      <c r="A154" s="31">
        <v>385</v>
      </c>
      <c r="B154" s="28" t="s">
        <v>79</v>
      </c>
      <c r="C154" s="28">
        <v>200</v>
      </c>
      <c r="D154" s="33">
        <v>5.8</v>
      </c>
      <c r="E154" s="33">
        <v>5</v>
      </c>
      <c r="F154" s="33">
        <v>9.6</v>
      </c>
      <c r="G154" s="39">
        <v>107</v>
      </c>
      <c r="H154" s="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1"/>
    </row>
    <row r="155" spans="1:27" s="45" customFormat="1" ht="19.5" customHeight="1">
      <c r="A155" s="31"/>
      <c r="B155" s="42" t="s">
        <v>18</v>
      </c>
      <c r="C155" s="43">
        <f>SUM(C153:C154)</f>
        <v>320</v>
      </c>
      <c r="D155" s="43">
        <f>SUM(D153:D154)</f>
        <v>13.7</v>
      </c>
      <c r="E155" s="43">
        <f>SUM(E153:E154)</f>
        <v>13.12</v>
      </c>
      <c r="F155" s="43">
        <f>SUM(F153:F154)</f>
        <v>19.23</v>
      </c>
      <c r="G155" s="43">
        <f>SUM(G153:G154)</f>
        <v>390</v>
      </c>
      <c r="H155" s="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1"/>
    </row>
    <row r="156" spans="1:27" s="45" customFormat="1" ht="19.5" customHeight="1">
      <c r="A156" s="31"/>
      <c r="B156" s="28"/>
      <c r="C156" s="28"/>
      <c r="D156" s="41"/>
      <c r="E156" s="41"/>
      <c r="F156" s="41"/>
      <c r="G156" s="39"/>
      <c r="H156" s="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1"/>
    </row>
    <row r="157" spans="1:8" ht="19.5" customHeight="1">
      <c r="A157" s="52"/>
      <c r="B157" s="53" t="s">
        <v>31</v>
      </c>
      <c r="C157" s="54">
        <f>C141+C151+C155</f>
        <v>1770</v>
      </c>
      <c r="D157" s="54">
        <f>D141+D151+D155</f>
        <v>75.8772</v>
      </c>
      <c r="E157" s="54">
        <f>E141+E151+E155</f>
        <v>65.21</v>
      </c>
      <c r="F157" s="54">
        <f>F141+F151+F155</f>
        <v>229.77999999999997</v>
      </c>
      <c r="G157" s="54">
        <f>G141+G151+G155</f>
        <v>1769.71</v>
      </c>
      <c r="H157" s="35"/>
    </row>
    <row r="158" spans="1:8" ht="19.5" customHeight="1">
      <c r="A158" s="76"/>
      <c r="B158" s="85"/>
      <c r="C158" s="78"/>
      <c r="D158" s="78"/>
      <c r="E158" s="78"/>
      <c r="F158" s="78"/>
      <c r="G158" s="78"/>
      <c r="H158" s="79"/>
    </row>
    <row r="159" spans="1:27" s="37" customFormat="1" ht="28.5" customHeight="1">
      <c r="A159" s="24" t="s">
        <v>80</v>
      </c>
      <c r="B159" s="24"/>
      <c r="C159" s="25"/>
      <c r="D159" s="25"/>
      <c r="E159" s="25"/>
      <c r="F159" s="25"/>
      <c r="G159" s="25"/>
      <c r="H159" s="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36"/>
    </row>
    <row r="160" spans="1:27" s="37" customFormat="1" ht="19.5" customHeight="1">
      <c r="A160" s="61"/>
      <c r="B160" s="62" t="s">
        <v>10</v>
      </c>
      <c r="C160" s="28"/>
      <c r="D160" s="28"/>
      <c r="E160" s="28"/>
      <c r="F160" s="28"/>
      <c r="G160" s="28"/>
      <c r="H160" s="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36"/>
    </row>
    <row r="161" spans="1:8" ht="19.5" customHeight="1">
      <c r="A161" s="31" t="s">
        <v>13</v>
      </c>
      <c r="B161" s="28" t="s">
        <v>38</v>
      </c>
      <c r="C161" s="28">
        <v>60</v>
      </c>
      <c r="D161" s="33">
        <v>1.02</v>
      </c>
      <c r="E161" s="33">
        <v>3</v>
      </c>
      <c r="F161" s="33">
        <v>5.07</v>
      </c>
      <c r="G161" s="34">
        <v>51.42</v>
      </c>
      <c r="H161" s="35"/>
    </row>
    <row r="162" spans="1:8" ht="19.5" customHeight="1">
      <c r="A162" s="31" t="s">
        <v>22</v>
      </c>
      <c r="B162" s="28" t="s">
        <v>81</v>
      </c>
      <c r="C162" s="28">
        <v>90</v>
      </c>
      <c r="D162" s="33">
        <v>16.99</v>
      </c>
      <c r="E162" s="33">
        <v>14.29</v>
      </c>
      <c r="F162" s="33">
        <v>9.89</v>
      </c>
      <c r="G162" s="40">
        <v>147.37</v>
      </c>
      <c r="H162" s="35"/>
    </row>
    <row r="163" spans="1:8" ht="19.5" customHeight="1">
      <c r="A163" s="31">
        <v>309</v>
      </c>
      <c r="B163" s="28" t="s">
        <v>82</v>
      </c>
      <c r="C163" s="32">
        <v>150</v>
      </c>
      <c r="D163" s="39">
        <v>5.56</v>
      </c>
      <c r="E163" s="39">
        <v>5.3</v>
      </c>
      <c r="F163" s="39">
        <v>26.44</v>
      </c>
      <c r="G163" s="34">
        <v>168.45</v>
      </c>
      <c r="H163" s="35"/>
    </row>
    <row r="164" spans="1:27" s="45" customFormat="1" ht="19.5" customHeight="1">
      <c r="A164" s="31" t="s">
        <v>25</v>
      </c>
      <c r="B164" s="28" t="s">
        <v>44</v>
      </c>
      <c r="C164" s="28">
        <v>200</v>
      </c>
      <c r="D164" s="33">
        <v>0.6000000000000001</v>
      </c>
      <c r="E164" s="33">
        <v>0.4</v>
      </c>
      <c r="F164" s="33">
        <v>10.4</v>
      </c>
      <c r="G164" s="39">
        <f>F164*4+E164*9+D164*4</f>
        <v>47.6</v>
      </c>
      <c r="H164" s="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1"/>
    </row>
    <row r="165" spans="1:27" s="45" customFormat="1" ht="19.5" customHeight="1">
      <c r="A165" s="31"/>
      <c r="B165" s="28" t="s">
        <v>16</v>
      </c>
      <c r="C165" s="28">
        <v>30</v>
      </c>
      <c r="D165" s="33">
        <v>1.6800000000000002</v>
      </c>
      <c r="E165" s="33">
        <v>0.66</v>
      </c>
      <c r="F165" s="33">
        <v>14.82</v>
      </c>
      <c r="G165" s="39">
        <v>69.97</v>
      </c>
      <c r="H165" s="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1"/>
    </row>
    <row r="166" spans="1:27" s="45" customFormat="1" ht="19.5" customHeight="1">
      <c r="A166" s="31"/>
      <c r="B166" s="28" t="s">
        <v>17</v>
      </c>
      <c r="C166" s="28">
        <v>40</v>
      </c>
      <c r="D166" s="41">
        <v>3.16</v>
      </c>
      <c r="E166" s="41">
        <v>0.8</v>
      </c>
      <c r="F166" s="41">
        <v>19.32</v>
      </c>
      <c r="G166" s="39">
        <v>93.52</v>
      </c>
      <c r="H166" s="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1"/>
    </row>
    <row r="167" spans="1:27" s="45" customFormat="1" ht="19.5" customHeight="1">
      <c r="A167" s="84"/>
      <c r="B167" s="42" t="s">
        <v>18</v>
      </c>
      <c r="C167" s="43">
        <f>SUM(C161:C166)</f>
        <v>570</v>
      </c>
      <c r="D167" s="43">
        <f>SUM(D161:D166)</f>
        <v>29.009999999999998</v>
      </c>
      <c r="E167" s="43">
        <f>SUM(E161:E166)</f>
        <v>24.45</v>
      </c>
      <c r="F167" s="43">
        <f>SUM(F161:F166)</f>
        <v>85.94</v>
      </c>
      <c r="G167" s="43">
        <f>SUM(G161:G166)</f>
        <v>578.3299999999999</v>
      </c>
      <c r="H167" s="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1"/>
    </row>
    <row r="168" spans="1:27" s="45" customFormat="1" ht="19.5" customHeight="1">
      <c r="A168" s="61"/>
      <c r="B168" s="27" t="s">
        <v>19</v>
      </c>
      <c r="C168" s="28"/>
      <c r="D168" s="28"/>
      <c r="E168" s="28"/>
      <c r="F168" s="28"/>
      <c r="G168" s="28"/>
      <c r="H168" s="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1"/>
    </row>
    <row r="169" spans="1:27" s="45" customFormat="1" ht="19.5" customHeight="1">
      <c r="A169" s="89" t="s">
        <v>25</v>
      </c>
      <c r="B169" s="38" t="s">
        <v>68</v>
      </c>
      <c r="C169" s="28">
        <v>60</v>
      </c>
      <c r="D169" s="33">
        <v>2.11</v>
      </c>
      <c r="E169" s="33">
        <v>0.97</v>
      </c>
      <c r="F169" s="33">
        <v>4.25</v>
      </c>
      <c r="G169" s="34">
        <v>33.71</v>
      </c>
      <c r="H169" s="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1"/>
    </row>
    <row r="170" spans="1:27" s="45" customFormat="1" ht="19.5" customHeight="1">
      <c r="A170" s="31">
        <v>139</v>
      </c>
      <c r="B170" s="38" t="s">
        <v>39</v>
      </c>
      <c r="C170" s="28">
        <v>250</v>
      </c>
      <c r="D170" s="33">
        <v>5.49</v>
      </c>
      <c r="E170" s="33">
        <v>10.54</v>
      </c>
      <c r="F170" s="33">
        <v>17.45</v>
      </c>
      <c r="G170" s="40">
        <v>148.25</v>
      </c>
      <c r="H170" s="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1"/>
    </row>
    <row r="171" spans="1:27" s="45" customFormat="1" ht="19.5" customHeight="1">
      <c r="A171" s="31" t="s">
        <v>22</v>
      </c>
      <c r="B171" s="28" t="s">
        <v>70</v>
      </c>
      <c r="C171" s="28">
        <v>90</v>
      </c>
      <c r="D171" s="39">
        <v>21.35</v>
      </c>
      <c r="E171" s="39">
        <v>18.49</v>
      </c>
      <c r="F171" s="39">
        <v>7.48</v>
      </c>
      <c r="G171" s="34">
        <v>188.18</v>
      </c>
      <c r="H171" s="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1"/>
    </row>
    <row r="172" spans="1:27" s="45" customFormat="1" ht="19.5" customHeight="1">
      <c r="A172" s="72" t="s">
        <v>83</v>
      </c>
      <c r="B172" s="90" t="s">
        <v>84</v>
      </c>
      <c r="C172" s="28">
        <v>150</v>
      </c>
      <c r="D172" s="28">
        <v>3.64</v>
      </c>
      <c r="E172" s="28">
        <v>21.29</v>
      </c>
      <c r="F172" s="28">
        <v>22.66</v>
      </c>
      <c r="G172" s="28">
        <v>216</v>
      </c>
      <c r="H172" s="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1"/>
    </row>
    <row r="173" spans="1:27" s="45" customFormat="1" ht="19.5" customHeight="1">
      <c r="A173" s="31">
        <v>376</v>
      </c>
      <c r="B173" s="28" t="s">
        <v>85</v>
      </c>
      <c r="C173" s="28">
        <v>200</v>
      </c>
      <c r="D173" s="33">
        <v>0.07</v>
      </c>
      <c r="E173" s="33">
        <v>0.04</v>
      </c>
      <c r="F173" s="33">
        <v>15</v>
      </c>
      <c r="G173" s="40">
        <v>60</v>
      </c>
      <c r="H173" s="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1"/>
    </row>
    <row r="174" spans="1:27" s="45" customFormat="1" ht="19.5" customHeight="1">
      <c r="A174" s="31"/>
      <c r="B174" s="28" t="s">
        <v>37</v>
      </c>
      <c r="C174" s="28">
        <v>100</v>
      </c>
      <c r="D174" s="39">
        <v>0.4</v>
      </c>
      <c r="E174" s="39">
        <v>0.4</v>
      </c>
      <c r="F174" s="39">
        <v>9.8</v>
      </c>
      <c r="G174" s="34">
        <v>47</v>
      </c>
      <c r="H174" s="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1"/>
    </row>
    <row r="175" spans="1:27" s="45" customFormat="1" ht="19.5" customHeight="1">
      <c r="A175" s="31"/>
      <c r="B175" s="28" t="s">
        <v>27</v>
      </c>
      <c r="C175" s="28">
        <v>12</v>
      </c>
      <c r="D175" s="33">
        <v>0.97</v>
      </c>
      <c r="E175" s="39">
        <v>2.34</v>
      </c>
      <c r="F175" s="39">
        <v>8.54</v>
      </c>
      <c r="G175" s="34">
        <v>49.38</v>
      </c>
      <c r="H175" s="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1"/>
    </row>
    <row r="176" spans="1:27" s="45" customFormat="1" ht="19.5" customHeight="1">
      <c r="A176" s="31"/>
      <c r="B176" s="28" t="s">
        <v>17</v>
      </c>
      <c r="C176" s="28">
        <v>60</v>
      </c>
      <c r="D176" s="41">
        <v>3.36</v>
      </c>
      <c r="E176" s="41">
        <v>1.32</v>
      </c>
      <c r="F176" s="41">
        <v>29.64</v>
      </c>
      <c r="G176" s="39">
        <v>137.94</v>
      </c>
      <c r="H176" s="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1"/>
    </row>
    <row r="177" spans="1:27" s="45" customFormat="1" ht="19.5" customHeight="1">
      <c r="A177" s="31"/>
      <c r="B177" s="28" t="s">
        <v>16</v>
      </c>
      <c r="C177" s="28">
        <v>30</v>
      </c>
      <c r="D177" s="33">
        <v>1.99</v>
      </c>
      <c r="E177" s="33">
        <v>0.36</v>
      </c>
      <c r="F177" s="33">
        <v>12.54</v>
      </c>
      <c r="G177" s="39">
        <v>61.36</v>
      </c>
      <c r="H177" s="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1"/>
    </row>
    <row r="178" spans="1:27" s="45" customFormat="1" ht="19.5" customHeight="1">
      <c r="A178" s="31"/>
      <c r="B178" s="42" t="s">
        <v>18</v>
      </c>
      <c r="C178" s="91">
        <f>SUM(C169:C177)</f>
        <v>952</v>
      </c>
      <c r="D178" s="91">
        <f>SUM(D169:D177)</f>
        <v>39.38</v>
      </c>
      <c r="E178" s="91">
        <f>SUM(E169:E177)</f>
        <v>55.74999999999999</v>
      </c>
      <c r="F178" s="91">
        <f>SUM(F169:F177)</f>
        <v>127.36000000000001</v>
      </c>
      <c r="G178" s="91">
        <f>SUM(G169:G177)</f>
        <v>941.82</v>
      </c>
      <c r="H178" s="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1"/>
    </row>
    <row r="179" spans="1:27" s="45" customFormat="1" ht="19.5" customHeight="1">
      <c r="A179" s="31"/>
      <c r="B179" s="27" t="s">
        <v>28</v>
      </c>
      <c r="C179" s="92"/>
      <c r="D179" s="33"/>
      <c r="E179" s="33"/>
      <c r="F179" s="33"/>
      <c r="G179" s="39"/>
      <c r="H179" s="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1"/>
    </row>
    <row r="180" spans="1:27" s="45" customFormat="1" ht="19.5" customHeight="1">
      <c r="A180" s="31">
        <v>208</v>
      </c>
      <c r="B180" s="38" t="s">
        <v>86</v>
      </c>
      <c r="C180" s="92">
        <v>100</v>
      </c>
      <c r="D180" s="33">
        <v>14.2</v>
      </c>
      <c r="E180" s="33">
        <v>10.28</v>
      </c>
      <c r="F180" s="33">
        <v>19.48</v>
      </c>
      <c r="G180" s="40">
        <v>187.74</v>
      </c>
      <c r="H180" s="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1"/>
    </row>
    <row r="181" spans="1:27" s="45" customFormat="1" ht="19.5" customHeight="1">
      <c r="A181" s="31" t="s">
        <v>25</v>
      </c>
      <c r="B181" s="28" t="s">
        <v>26</v>
      </c>
      <c r="C181" s="28">
        <v>200</v>
      </c>
      <c r="D181" s="33">
        <v>1.0015060240963856</v>
      </c>
      <c r="E181" s="33">
        <v>0</v>
      </c>
      <c r="F181" s="33">
        <v>20.23042168674699</v>
      </c>
      <c r="G181" s="39">
        <f>F181*4+E181*9+D181*4</f>
        <v>84.9277108433735</v>
      </c>
      <c r="H181" s="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1"/>
    </row>
    <row r="182" spans="1:27" s="45" customFormat="1" ht="19.5" customHeight="1">
      <c r="A182" s="31"/>
      <c r="B182" s="28"/>
      <c r="C182" s="43">
        <f>SUM(C180:C181)</f>
        <v>300</v>
      </c>
      <c r="D182" s="43">
        <f>SUM(D180:D181)</f>
        <v>15.201506024096386</v>
      </c>
      <c r="E182" s="43">
        <f>SUM(E180:E181)</f>
        <v>10.28</v>
      </c>
      <c r="F182" s="43">
        <f>SUM(F180:F181)</f>
        <v>39.71042168674699</v>
      </c>
      <c r="G182" s="43">
        <f>SUM(G180:G181)</f>
        <v>272.6677108433735</v>
      </c>
      <c r="H182" s="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1"/>
    </row>
    <row r="183" spans="1:27" s="45" customFormat="1" ht="19.5" customHeight="1">
      <c r="A183" s="31"/>
      <c r="B183" s="28"/>
      <c r="C183" s="92"/>
      <c r="D183" s="41"/>
      <c r="E183" s="41"/>
      <c r="F183" s="41"/>
      <c r="G183" s="33"/>
      <c r="H183" s="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1"/>
    </row>
    <row r="184" spans="1:27" s="45" customFormat="1" ht="19.5" customHeight="1">
      <c r="A184" s="52"/>
      <c r="B184" s="75" t="s">
        <v>31</v>
      </c>
      <c r="C184" s="54">
        <f>C167+C178+C182</f>
        <v>1822</v>
      </c>
      <c r="D184" s="54">
        <f>D167+D178+D182</f>
        <v>83.59150602409639</v>
      </c>
      <c r="E184" s="54">
        <f>E167+E178+E182</f>
        <v>90.47999999999999</v>
      </c>
      <c r="F184" s="54">
        <f>F167+F178+F182</f>
        <v>253.010421686747</v>
      </c>
      <c r="G184" s="54">
        <f>G167+G178+G182</f>
        <v>1792.8177108433736</v>
      </c>
      <c r="H184" s="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1"/>
    </row>
    <row r="185" spans="1:8" ht="19.5" customHeight="1">
      <c r="A185" s="55" t="s">
        <v>87</v>
      </c>
      <c r="B185" s="55"/>
      <c r="C185" s="56"/>
      <c r="D185" s="56"/>
      <c r="E185" s="56"/>
      <c r="F185" s="56"/>
      <c r="G185" s="56"/>
      <c r="H185" s="35"/>
    </row>
    <row r="186" spans="1:27" s="45" customFormat="1" ht="19.5" customHeight="1">
      <c r="A186" s="31"/>
      <c r="B186" s="27" t="s">
        <v>10</v>
      </c>
      <c r="C186" s="28"/>
      <c r="D186" s="33"/>
      <c r="E186" s="33"/>
      <c r="F186" s="33"/>
      <c r="G186" s="33"/>
      <c r="H186" s="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1"/>
    </row>
    <row r="187" spans="1:27" s="45" customFormat="1" ht="19.5" customHeight="1">
      <c r="A187" s="31">
        <v>78</v>
      </c>
      <c r="B187" s="28" t="s">
        <v>88</v>
      </c>
      <c r="C187" s="28">
        <v>60</v>
      </c>
      <c r="D187" s="33">
        <v>1.42</v>
      </c>
      <c r="E187" s="33">
        <v>0.122</v>
      </c>
      <c r="F187" s="33">
        <v>13.73</v>
      </c>
      <c r="G187" s="34">
        <v>111.18</v>
      </c>
      <c r="H187" s="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1"/>
    </row>
    <row r="188" spans="1:27" s="45" customFormat="1" ht="19.5" customHeight="1">
      <c r="A188" s="31" t="s">
        <v>22</v>
      </c>
      <c r="B188" s="28" t="s">
        <v>89</v>
      </c>
      <c r="C188" s="28">
        <v>90</v>
      </c>
      <c r="D188" s="33">
        <v>17.08</v>
      </c>
      <c r="E188" s="39">
        <v>24.27</v>
      </c>
      <c r="F188" s="39">
        <v>13.56</v>
      </c>
      <c r="G188" s="33">
        <v>289.64</v>
      </c>
      <c r="H188" s="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1"/>
    </row>
    <row r="189" spans="1:27" s="45" customFormat="1" ht="19.5" customHeight="1">
      <c r="A189" s="31">
        <v>303</v>
      </c>
      <c r="B189" s="28" t="s">
        <v>24</v>
      </c>
      <c r="C189" s="32">
        <v>150</v>
      </c>
      <c r="D189" s="39">
        <v>4.04</v>
      </c>
      <c r="E189" s="39">
        <v>4.68</v>
      </c>
      <c r="F189" s="39">
        <v>24.55</v>
      </c>
      <c r="G189" s="33">
        <v>152.4</v>
      </c>
      <c r="H189" s="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1"/>
    </row>
    <row r="190" spans="1:27" s="45" customFormat="1" ht="19.5" customHeight="1">
      <c r="A190" s="31"/>
      <c r="B190" s="28" t="s">
        <v>37</v>
      </c>
      <c r="C190" s="28">
        <v>200</v>
      </c>
      <c r="D190" s="39">
        <v>1.56</v>
      </c>
      <c r="E190" s="39">
        <v>0.07</v>
      </c>
      <c r="F190" s="39">
        <v>40.17</v>
      </c>
      <c r="G190" s="34">
        <v>179.13</v>
      </c>
      <c r="H190" s="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1"/>
    </row>
    <row r="191" spans="1:27" s="45" customFormat="1" ht="19.5" customHeight="1">
      <c r="A191" s="31">
        <v>388</v>
      </c>
      <c r="B191" s="28" t="s">
        <v>54</v>
      </c>
      <c r="C191" s="32">
        <v>200</v>
      </c>
      <c r="D191" s="83">
        <v>0.68</v>
      </c>
      <c r="E191" s="83">
        <v>0.56</v>
      </c>
      <c r="F191" s="83">
        <v>20.77</v>
      </c>
      <c r="G191" s="3">
        <v>88.2</v>
      </c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1"/>
    </row>
    <row r="192" spans="1:27" s="45" customFormat="1" ht="19.5" customHeight="1">
      <c r="A192" s="31"/>
      <c r="B192" s="28" t="s">
        <v>16</v>
      </c>
      <c r="C192" s="28">
        <v>30</v>
      </c>
      <c r="D192" s="33">
        <v>1.6800000000000002</v>
      </c>
      <c r="E192" s="33">
        <v>0.66</v>
      </c>
      <c r="F192" s="33">
        <v>14.82</v>
      </c>
      <c r="G192" s="39">
        <v>69.97</v>
      </c>
      <c r="H192" s="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1"/>
    </row>
    <row r="193" spans="1:27" s="45" customFormat="1" ht="19.5" customHeight="1">
      <c r="A193" s="31"/>
      <c r="B193" s="28" t="s">
        <v>17</v>
      </c>
      <c r="C193" s="28">
        <v>40</v>
      </c>
      <c r="D193" s="41">
        <v>3.16</v>
      </c>
      <c r="E193" s="41">
        <v>0.8</v>
      </c>
      <c r="F193" s="41">
        <v>19.32</v>
      </c>
      <c r="G193" s="39">
        <v>93.52</v>
      </c>
      <c r="H193" s="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1"/>
    </row>
    <row r="194" spans="1:27" s="45" customFormat="1" ht="19.5" customHeight="1">
      <c r="A194" s="84"/>
      <c r="B194" s="42" t="s">
        <v>18</v>
      </c>
      <c r="C194" s="43">
        <f>SUM(C187:C193)</f>
        <v>770</v>
      </c>
      <c r="D194" s="43">
        <f>SUM(D187:D193)</f>
        <v>29.619999999999997</v>
      </c>
      <c r="E194" s="43">
        <f>SUM(E187:E193)</f>
        <v>31.162</v>
      </c>
      <c r="F194" s="43">
        <f>SUM(F187:F193)</f>
        <v>146.92</v>
      </c>
      <c r="G194" s="43">
        <f>SUM(G187:G193)</f>
        <v>984.04</v>
      </c>
      <c r="H194" s="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1"/>
    </row>
    <row r="195" spans="1:27" s="45" customFormat="1" ht="19.5" customHeight="1">
      <c r="A195" s="61"/>
      <c r="B195" s="27" t="s">
        <v>19</v>
      </c>
      <c r="C195" s="28"/>
      <c r="D195" s="28"/>
      <c r="E195" s="28"/>
      <c r="F195" s="28"/>
      <c r="G195" s="28"/>
      <c r="H195" s="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1"/>
    </row>
    <row r="196" spans="1:27" s="45" customFormat="1" ht="19.5" customHeight="1">
      <c r="A196" s="31">
        <v>132</v>
      </c>
      <c r="B196" s="38" t="s">
        <v>90</v>
      </c>
      <c r="C196" s="28">
        <v>250</v>
      </c>
      <c r="D196" s="33">
        <v>2.02</v>
      </c>
      <c r="E196" s="33">
        <v>10.18</v>
      </c>
      <c r="F196" s="33">
        <v>11.98</v>
      </c>
      <c r="G196" s="40">
        <v>107.25</v>
      </c>
      <c r="H196" s="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1"/>
    </row>
    <row r="197" spans="1:27" s="45" customFormat="1" ht="19.5" customHeight="1">
      <c r="A197" s="31">
        <v>223</v>
      </c>
      <c r="B197" s="28" t="s">
        <v>46</v>
      </c>
      <c r="C197" s="28">
        <v>180</v>
      </c>
      <c r="D197" s="41">
        <v>51.25</v>
      </c>
      <c r="E197" s="41">
        <v>20.08</v>
      </c>
      <c r="F197" s="41">
        <v>50.4</v>
      </c>
      <c r="G197" s="48">
        <v>486</v>
      </c>
      <c r="H197" s="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1"/>
    </row>
    <row r="198" spans="1:27" s="45" customFormat="1" ht="19.5" customHeight="1">
      <c r="A198" s="31" t="s">
        <v>25</v>
      </c>
      <c r="B198" s="28" t="s">
        <v>91</v>
      </c>
      <c r="C198" s="28">
        <v>200</v>
      </c>
      <c r="D198" s="39">
        <v>11.6</v>
      </c>
      <c r="E198" s="39">
        <v>5</v>
      </c>
      <c r="F198" s="39">
        <v>8.4</v>
      </c>
      <c r="G198" s="48">
        <v>102</v>
      </c>
      <c r="H198" s="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1"/>
    </row>
    <row r="199" spans="1:27" s="45" customFormat="1" ht="19.5" customHeight="1">
      <c r="A199" s="31"/>
      <c r="B199" s="28" t="s">
        <v>17</v>
      </c>
      <c r="C199" s="28">
        <v>60</v>
      </c>
      <c r="D199" s="41">
        <v>3.36</v>
      </c>
      <c r="E199" s="41">
        <v>1.32</v>
      </c>
      <c r="F199" s="41">
        <v>29.64</v>
      </c>
      <c r="G199" s="40">
        <v>137.94</v>
      </c>
      <c r="H199" s="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1"/>
    </row>
    <row r="200" spans="1:27" s="45" customFormat="1" ht="19.5" customHeight="1">
      <c r="A200" s="31"/>
      <c r="B200" s="28" t="s">
        <v>16</v>
      </c>
      <c r="C200" s="28">
        <v>30</v>
      </c>
      <c r="D200" s="33">
        <v>1.99</v>
      </c>
      <c r="E200" s="33">
        <v>0.36</v>
      </c>
      <c r="F200" s="33">
        <v>12.54</v>
      </c>
      <c r="G200" s="40">
        <v>61.36</v>
      </c>
      <c r="H200" s="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1"/>
    </row>
    <row r="201" spans="1:27" s="45" customFormat="1" ht="19.5" customHeight="1">
      <c r="A201" s="31"/>
      <c r="B201" s="42" t="s">
        <v>18</v>
      </c>
      <c r="C201" s="43">
        <f>SUM(C196:C200)</f>
        <v>720</v>
      </c>
      <c r="D201" s="43">
        <f>SUM(D196:D200)</f>
        <v>70.22</v>
      </c>
      <c r="E201" s="43">
        <f>SUM(E196:E200)</f>
        <v>36.94</v>
      </c>
      <c r="F201" s="43">
        <f>SUM(F196:F200)</f>
        <v>112.96</v>
      </c>
      <c r="G201" s="43">
        <f>SUM(G196:G200)</f>
        <v>894.5500000000001</v>
      </c>
      <c r="H201" s="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1"/>
    </row>
    <row r="202" spans="1:27" s="45" customFormat="1" ht="19.5" customHeight="1">
      <c r="A202" s="31"/>
      <c r="B202" s="27" t="s">
        <v>28</v>
      </c>
      <c r="C202" s="28"/>
      <c r="D202" s="33"/>
      <c r="E202" s="33"/>
      <c r="F202" s="33"/>
      <c r="G202" s="39"/>
      <c r="H202" s="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1"/>
    </row>
    <row r="203" spans="1:27" s="45" customFormat="1" ht="19.5" customHeight="1">
      <c r="A203" s="31">
        <v>15</v>
      </c>
      <c r="B203" s="38" t="s">
        <v>92</v>
      </c>
      <c r="C203" s="28">
        <v>20</v>
      </c>
      <c r="D203" s="33">
        <v>9.28</v>
      </c>
      <c r="E203" s="33">
        <v>8.85</v>
      </c>
      <c r="F203" s="33">
        <v>0</v>
      </c>
      <c r="G203" s="40">
        <v>72</v>
      </c>
      <c r="H203" s="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1"/>
    </row>
    <row r="204" spans="1:27" s="45" customFormat="1" ht="19.5" customHeight="1">
      <c r="A204" s="31">
        <v>120</v>
      </c>
      <c r="B204" s="28" t="s">
        <v>29</v>
      </c>
      <c r="C204" s="28">
        <v>200</v>
      </c>
      <c r="D204" s="33">
        <v>7.08</v>
      </c>
      <c r="E204" s="33">
        <v>4.04</v>
      </c>
      <c r="F204" s="33">
        <v>14.36</v>
      </c>
      <c r="G204" s="34">
        <v>120</v>
      </c>
      <c r="H204" s="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1"/>
    </row>
    <row r="205" spans="1:27" s="45" customFormat="1" ht="19.5" customHeight="1">
      <c r="A205" s="31" t="s">
        <v>13</v>
      </c>
      <c r="B205" s="28" t="s">
        <v>71</v>
      </c>
      <c r="C205" s="28">
        <v>200</v>
      </c>
      <c r="D205" s="39">
        <v>4.07</v>
      </c>
      <c r="E205" s="39">
        <v>3.5</v>
      </c>
      <c r="F205" s="39">
        <v>17.5</v>
      </c>
      <c r="G205" s="48">
        <f>F205*4+E205*9+D205*4</f>
        <v>117.78</v>
      </c>
      <c r="H205" s="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1"/>
    </row>
    <row r="206" spans="1:27" s="45" customFormat="1" ht="19.5" customHeight="1">
      <c r="A206" s="31"/>
      <c r="B206" s="28" t="s">
        <v>17</v>
      </c>
      <c r="C206" s="28">
        <v>20</v>
      </c>
      <c r="D206" s="41">
        <v>1.58</v>
      </c>
      <c r="E206" s="41">
        <v>0.4</v>
      </c>
      <c r="F206" s="41">
        <v>9.66</v>
      </c>
      <c r="G206" s="40">
        <v>46.76</v>
      </c>
      <c r="H206" s="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1"/>
    </row>
    <row r="207" spans="1:27" s="45" customFormat="1" ht="19.5" customHeight="1">
      <c r="A207" s="31"/>
      <c r="B207" s="42" t="s">
        <v>18</v>
      </c>
      <c r="C207" s="43">
        <f>SUM(C204:C206)</f>
        <v>420</v>
      </c>
      <c r="D207" s="43">
        <f>SUM(D204:D206)</f>
        <v>12.73</v>
      </c>
      <c r="E207" s="43">
        <f>SUM(E204:E206)</f>
        <v>7.9399999999999995</v>
      </c>
      <c r="F207" s="43">
        <f>SUM(F204:F206)</f>
        <v>41.519999999999996</v>
      </c>
      <c r="G207" s="43">
        <f>SUM(G204:G206)</f>
        <v>284.53999999999996</v>
      </c>
      <c r="H207" s="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1"/>
    </row>
    <row r="208" spans="1:27" s="45" customFormat="1" ht="19.5" customHeight="1">
      <c r="A208" s="31"/>
      <c r="B208" s="28"/>
      <c r="C208" s="28"/>
      <c r="D208" s="39"/>
      <c r="E208" s="39"/>
      <c r="F208" s="39"/>
      <c r="G208" s="33"/>
      <c r="H208" s="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1"/>
    </row>
    <row r="209" spans="1:27" s="45" customFormat="1" ht="19.5" customHeight="1">
      <c r="A209" s="93"/>
      <c r="B209" s="94" t="s">
        <v>31</v>
      </c>
      <c r="C209" s="95">
        <f>C194+C201+C207</f>
        <v>1910</v>
      </c>
      <c r="D209" s="95">
        <f>D194+D201+D207</f>
        <v>112.57000000000001</v>
      </c>
      <c r="E209" s="95">
        <f>E194+E201+E207</f>
        <v>76.042</v>
      </c>
      <c r="F209" s="95">
        <f>F194+F201+F207</f>
        <v>301.4</v>
      </c>
      <c r="G209" s="95">
        <f>G194+G201+G207</f>
        <v>2163.13</v>
      </c>
      <c r="H209" s="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1"/>
    </row>
    <row r="210" spans="1:27" s="45" customFormat="1" ht="19.5" customHeight="1">
      <c r="A210" s="76"/>
      <c r="B210" s="85"/>
      <c r="C210" s="78"/>
      <c r="D210" s="78"/>
      <c r="E210" s="78"/>
      <c r="F210" s="78"/>
      <c r="G210" s="78"/>
      <c r="H210" s="7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1"/>
    </row>
    <row r="211" spans="1:27" s="45" customFormat="1" ht="23.25" customHeight="1">
      <c r="A211" s="24" t="s">
        <v>93</v>
      </c>
      <c r="B211" s="24"/>
      <c r="C211" s="25"/>
      <c r="D211" s="25"/>
      <c r="E211" s="25"/>
      <c r="F211" s="25"/>
      <c r="G211" s="25"/>
      <c r="H211" s="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1"/>
    </row>
    <row r="212" spans="1:27" s="45" customFormat="1" ht="18.75" customHeight="1">
      <c r="A212" s="61"/>
      <c r="B212" s="62" t="s">
        <v>10</v>
      </c>
      <c r="C212" s="28"/>
      <c r="D212" s="28"/>
      <c r="E212" s="28"/>
      <c r="F212" s="28"/>
      <c r="G212" s="28"/>
      <c r="H212" s="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1"/>
    </row>
    <row r="213" spans="1:27" s="45" customFormat="1" ht="18.75" customHeight="1">
      <c r="A213" s="31" t="s">
        <v>25</v>
      </c>
      <c r="B213" s="28" t="s">
        <v>68</v>
      </c>
      <c r="C213" s="28">
        <v>60</v>
      </c>
      <c r="D213" s="33">
        <v>2.11</v>
      </c>
      <c r="E213" s="33">
        <v>0.97</v>
      </c>
      <c r="F213" s="33">
        <v>4.25</v>
      </c>
      <c r="G213" s="34">
        <v>33.71</v>
      </c>
      <c r="H213" s="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1"/>
    </row>
    <row r="214" spans="1:27" s="45" customFormat="1" ht="18.75" customHeight="1">
      <c r="A214" s="31" t="s">
        <v>22</v>
      </c>
      <c r="B214" s="28" t="s">
        <v>94</v>
      </c>
      <c r="C214" s="28">
        <v>90</v>
      </c>
      <c r="D214" s="39">
        <v>21.35</v>
      </c>
      <c r="E214" s="39">
        <v>18.49</v>
      </c>
      <c r="F214" s="39">
        <v>7.48</v>
      </c>
      <c r="G214" s="34">
        <v>188.18</v>
      </c>
      <c r="H214" s="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1"/>
    </row>
    <row r="215" spans="1:27" s="45" customFormat="1" ht="18.75" customHeight="1">
      <c r="A215" s="31">
        <v>310</v>
      </c>
      <c r="B215" s="28" t="s">
        <v>50</v>
      </c>
      <c r="C215" s="28">
        <v>150</v>
      </c>
      <c r="D215" s="33">
        <v>2.89</v>
      </c>
      <c r="E215" s="33">
        <v>4.91</v>
      </c>
      <c r="F215" s="33">
        <v>23.01</v>
      </c>
      <c r="G215" s="34">
        <v>142.35</v>
      </c>
      <c r="H215" s="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1"/>
    </row>
    <row r="216" spans="1:27" s="45" customFormat="1" ht="18.75" customHeight="1">
      <c r="A216" s="31" t="s">
        <v>25</v>
      </c>
      <c r="B216" s="28" t="s">
        <v>26</v>
      </c>
      <c r="C216" s="28">
        <v>200</v>
      </c>
      <c r="D216" s="33">
        <v>1.0015060240963856</v>
      </c>
      <c r="E216" s="33">
        <v>0</v>
      </c>
      <c r="F216" s="33">
        <v>20.23042168674699</v>
      </c>
      <c r="G216" s="34">
        <v>84.9277108433735</v>
      </c>
      <c r="H216" s="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1"/>
    </row>
    <row r="217" spans="1:27" s="45" customFormat="1" ht="18.75" customHeight="1">
      <c r="A217" s="31"/>
      <c r="B217" s="28" t="s">
        <v>27</v>
      </c>
      <c r="C217" s="28">
        <v>12</v>
      </c>
      <c r="D217" s="33">
        <v>0.97</v>
      </c>
      <c r="E217" s="39">
        <v>2.34</v>
      </c>
      <c r="F217" s="39">
        <v>8.54</v>
      </c>
      <c r="G217" s="34">
        <v>49.38</v>
      </c>
      <c r="H217" s="9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1"/>
    </row>
    <row r="218" spans="1:27" s="45" customFormat="1" ht="18.75" customHeight="1">
      <c r="A218" s="31"/>
      <c r="B218" s="28" t="s">
        <v>15</v>
      </c>
      <c r="C218" s="28">
        <v>100</v>
      </c>
      <c r="D218" s="39">
        <v>0.4</v>
      </c>
      <c r="E218" s="39">
        <v>0.4</v>
      </c>
      <c r="F218" s="39">
        <v>9.8</v>
      </c>
      <c r="G218" s="34">
        <v>47</v>
      </c>
      <c r="H218" s="9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1"/>
    </row>
    <row r="219" spans="1:27" s="45" customFormat="1" ht="18.75" customHeight="1">
      <c r="A219" s="31"/>
      <c r="B219" s="28" t="s">
        <v>16</v>
      </c>
      <c r="C219" s="28">
        <v>30</v>
      </c>
      <c r="D219" s="33">
        <v>1.6800000000000002</v>
      </c>
      <c r="E219" s="33">
        <v>0.66</v>
      </c>
      <c r="F219" s="33">
        <v>14.82</v>
      </c>
      <c r="G219" s="40">
        <v>69.97</v>
      </c>
      <c r="H219" s="9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1"/>
    </row>
    <row r="220" spans="1:27" s="45" customFormat="1" ht="18.75" customHeight="1">
      <c r="A220" s="31"/>
      <c r="B220" s="28" t="s">
        <v>17</v>
      </c>
      <c r="C220" s="28">
        <v>40</v>
      </c>
      <c r="D220" s="41">
        <v>3.16</v>
      </c>
      <c r="E220" s="41">
        <v>0.8</v>
      </c>
      <c r="F220" s="41">
        <v>19.32</v>
      </c>
      <c r="G220" s="40">
        <v>93.52</v>
      </c>
      <c r="H220" s="9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1"/>
    </row>
    <row r="221" spans="1:27" s="45" customFormat="1" ht="18.75" customHeight="1">
      <c r="A221" s="84"/>
      <c r="B221" s="42" t="s">
        <v>18</v>
      </c>
      <c r="C221" s="43">
        <f>SUM(C213:C220)</f>
        <v>682</v>
      </c>
      <c r="D221" s="43">
        <f>SUM(D213:D220)</f>
        <v>33.56150602409639</v>
      </c>
      <c r="E221" s="43">
        <f>SUM(E213:E220)</f>
        <v>28.569999999999997</v>
      </c>
      <c r="F221" s="43">
        <f>SUM(F213:F220)</f>
        <v>107.45042168674698</v>
      </c>
      <c r="G221" s="43">
        <f>SUM(G213:G220)</f>
        <v>709.0377108433735</v>
      </c>
      <c r="H221" s="9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1"/>
    </row>
    <row r="222" spans="1:27" s="45" customFormat="1" ht="18.75" customHeight="1">
      <c r="A222" s="61"/>
      <c r="B222" s="27" t="s">
        <v>19</v>
      </c>
      <c r="C222" s="28"/>
      <c r="D222" s="28"/>
      <c r="E222" s="28"/>
      <c r="F222" s="28"/>
      <c r="G222" s="28"/>
      <c r="H222" s="98"/>
      <c r="I222" s="98"/>
      <c r="J222" s="9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1"/>
    </row>
    <row r="223" spans="1:27" s="45" customFormat="1" ht="18.75" customHeight="1">
      <c r="A223" s="31">
        <v>70</v>
      </c>
      <c r="B223" s="28" t="s">
        <v>20</v>
      </c>
      <c r="C223" s="28">
        <v>60</v>
      </c>
      <c r="D223" s="33">
        <v>0.67</v>
      </c>
      <c r="E223" s="33">
        <v>0.048</v>
      </c>
      <c r="F223" s="33">
        <v>2.1</v>
      </c>
      <c r="G223" s="34">
        <v>12</v>
      </c>
      <c r="H223" s="98"/>
      <c r="I223" s="98"/>
      <c r="J223" s="9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1"/>
    </row>
    <row r="224" spans="1:27" s="45" customFormat="1" ht="18.75" customHeight="1">
      <c r="A224" s="31">
        <v>110</v>
      </c>
      <c r="B224" s="28" t="s">
        <v>21</v>
      </c>
      <c r="C224" s="28">
        <v>250</v>
      </c>
      <c r="D224" s="45">
        <v>1.8</v>
      </c>
      <c r="E224" s="45">
        <v>9.84</v>
      </c>
      <c r="F224" s="45">
        <v>10.93</v>
      </c>
      <c r="G224" s="35">
        <v>103.75</v>
      </c>
      <c r="H224" s="98"/>
      <c r="I224" s="98"/>
      <c r="J224" s="9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1"/>
    </row>
    <row r="225" spans="1:27" s="45" customFormat="1" ht="18.75" customHeight="1">
      <c r="A225" s="31" t="s">
        <v>22</v>
      </c>
      <c r="B225" s="28" t="s">
        <v>34</v>
      </c>
      <c r="C225" s="28">
        <v>90</v>
      </c>
      <c r="D225" s="33">
        <v>16.99</v>
      </c>
      <c r="E225" s="33">
        <v>14.29</v>
      </c>
      <c r="F225" s="33">
        <v>9.89</v>
      </c>
      <c r="G225" s="40">
        <v>147.37</v>
      </c>
      <c r="H225" s="98"/>
      <c r="I225" s="98"/>
      <c r="J225" s="9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1"/>
    </row>
    <row r="226" spans="1:27" s="45" customFormat="1" ht="18.75" customHeight="1">
      <c r="A226" s="31">
        <v>143</v>
      </c>
      <c r="B226" s="38" t="s">
        <v>95</v>
      </c>
      <c r="C226" s="32">
        <v>150</v>
      </c>
      <c r="D226" s="33">
        <v>3.1</v>
      </c>
      <c r="E226" s="33">
        <v>21.26</v>
      </c>
      <c r="F226" s="33">
        <v>12.29</v>
      </c>
      <c r="G226" s="41">
        <v>202.86</v>
      </c>
      <c r="H226" s="98"/>
      <c r="I226" s="98"/>
      <c r="J226" s="9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1"/>
    </row>
    <row r="227" spans="1:27" s="45" customFormat="1" ht="18.75" customHeight="1">
      <c r="A227" s="31" t="s">
        <v>13</v>
      </c>
      <c r="B227" s="28" t="s">
        <v>14</v>
      </c>
      <c r="C227" s="28">
        <v>200</v>
      </c>
      <c r="D227" s="33">
        <v>3.17</v>
      </c>
      <c r="E227" s="33">
        <v>2.78</v>
      </c>
      <c r="F227" s="33">
        <v>15.95</v>
      </c>
      <c r="G227" s="34">
        <v>100.6</v>
      </c>
      <c r="H227" s="98"/>
      <c r="I227" s="98"/>
      <c r="J227" s="9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1"/>
    </row>
    <row r="228" spans="1:27" s="45" customFormat="1" ht="18.75" customHeight="1">
      <c r="A228" s="31"/>
      <c r="B228" s="28" t="s">
        <v>17</v>
      </c>
      <c r="C228" s="28">
        <v>60</v>
      </c>
      <c r="D228" s="41">
        <v>3.36</v>
      </c>
      <c r="E228" s="41">
        <v>1.32</v>
      </c>
      <c r="F228" s="41">
        <v>29.64</v>
      </c>
      <c r="G228" s="39">
        <v>137.94</v>
      </c>
      <c r="H228" s="98"/>
      <c r="I228" s="98"/>
      <c r="J228" s="9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1"/>
    </row>
    <row r="229" spans="1:27" s="45" customFormat="1" ht="18.75" customHeight="1">
      <c r="A229" s="31"/>
      <c r="B229" s="28" t="s">
        <v>16</v>
      </c>
      <c r="C229" s="28">
        <v>30</v>
      </c>
      <c r="D229" s="33">
        <v>1.99</v>
      </c>
      <c r="E229" s="33">
        <v>0.36</v>
      </c>
      <c r="F229" s="33">
        <v>12.54</v>
      </c>
      <c r="G229" s="39">
        <v>61.36</v>
      </c>
      <c r="H229" s="98"/>
      <c r="I229" s="98"/>
      <c r="J229" s="9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1"/>
    </row>
    <row r="230" spans="1:27" s="45" customFormat="1" ht="18.75" customHeight="1">
      <c r="A230" s="31"/>
      <c r="B230" s="42" t="s">
        <v>18</v>
      </c>
      <c r="C230" s="43">
        <f>SUM(C223:C229)</f>
        <v>840</v>
      </c>
      <c r="D230" s="43">
        <f>SUM(D223:D229)</f>
        <v>31.080000000000002</v>
      </c>
      <c r="E230" s="43">
        <f>SUM(E223:E229)</f>
        <v>49.898</v>
      </c>
      <c r="F230" s="43">
        <f>SUM(F223:F229)</f>
        <v>93.34</v>
      </c>
      <c r="G230" s="43">
        <f>SUM(G223:G229)</f>
        <v>765.88</v>
      </c>
      <c r="H230" s="98"/>
      <c r="I230" s="98"/>
      <c r="J230" s="9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1"/>
    </row>
    <row r="231" spans="1:27" s="45" customFormat="1" ht="18.75" customHeight="1">
      <c r="A231" s="31"/>
      <c r="B231" s="27" t="s">
        <v>28</v>
      </c>
      <c r="C231" s="28"/>
      <c r="D231" s="33"/>
      <c r="E231" s="33"/>
      <c r="F231" s="33"/>
      <c r="G231" s="39"/>
      <c r="H231" s="98"/>
      <c r="I231" s="98"/>
      <c r="J231" s="9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1"/>
    </row>
    <row r="232" spans="1:27" s="45" customFormat="1" ht="18.75" customHeight="1">
      <c r="A232" s="31">
        <v>401</v>
      </c>
      <c r="B232" s="28" t="s">
        <v>96</v>
      </c>
      <c r="C232" s="28">
        <v>130</v>
      </c>
      <c r="D232" s="33">
        <v>13.14</v>
      </c>
      <c r="E232" s="33">
        <v>16.48</v>
      </c>
      <c r="F232" s="33">
        <v>55.5</v>
      </c>
      <c r="G232" s="40">
        <v>347.18</v>
      </c>
      <c r="H232" s="98"/>
      <c r="I232" s="98"/>
      <c r="J232" s="9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1"/>
    </row>
    <row r="233" spans="1:27" s="45" customFormat="1" ht="18.75" customHeight="1">
      <c r="A233" s="31">
        <v>378</v>
      </c>
      <c r="B233" s="28" t="s">
        <v>36</v>
      </c>
      <c r="C233" s="28">
        <v>200</v>
      </c>
      <c r="D233" s="33">
        <v>1.52</v>
      </c>
      <c r="E233" s="33">
        <v>1.35</v>
      </c>
      <c r="F233" s="33">
        <v>15.9</v>
      </c>
      <c r="G233" s="40">
        <f>F233*4+E233*9+D233*4</f>
        <v>81.83</v>
      </c>
      <c r="H233" s="98"/>
      <c r="I233" s="98"/>
      <c r="J233" s="9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1"/>
    </row>
    <row r="234" spans="1:27" s="45" customFormat="1" ht="18.75" customHeight="1">
      <c r="A234" s="31"/>
      <c r="B234" s="42" t="s">
        <v>18</v>
      </c>
      <c r="C234" s="99">
        <f>SUM(C232:C233)</f>
        <v>330</v>
      </c>
      <c r="D234" s="99">
        <f>SUM(D232:D233)</f>
        <v>14.66</v>
      </c>
      <c r="E234" s="99">
        <f>SUM(E232:E233)</f>
        <v>17.830000000000002</v>
      </c>
      <c r="F234" s="99">
        <f>SUM(F232:F233)</f>
        <v>71.4</v>
      </c>
      <c r="G234" s="99">
        <f>SUM(G232:G233)</f>
        <v>429.01</v>
      </c>
      <c r="H234" s="98"/>
      <c r="I234" s="98"/>
      <c r="J234" s="9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1"/>
    </row>
    <row r="235" spans="1:27" s="45" customFormat="1" ht="18.75" customHeight="1">
      <c r="A235" s="31"/>
      <c r="B235" s="28"/>
      <c r="C235" s="28"/>
      <c r="D235" s="33"/>
      <c r="E235" s="33"/>
      <c r="F235" s="33"/>
      <c r="G235" s="33"/>
      <c r="H235" s="10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1"/>
    </row>
    <row r="236" spans="1:27" s="45" customFormat="1" ht="18.75" customHeight="1">
      <c r="A236" s="52"/>
      <c r="B236" s="53" t="s">
        <v>31</v>
      </c>
      <c r="C236" s="54">
        <f>C221+C230+C234</f>
        <v>1852</v>
      </c>
      <c r="D236" s="54">
        <f>D221+D230+D234</f>
        <v>79.30150602409638</v>
      </c>
      <c r="E236" s="54">
        <f>E221+E230+E234</f>
        <v>96.298</v>
      </c>
      <c r="F236" s="54">
        <f>F221+F230+F234</f>
        <v>272.19042168674696</v>
      </c>
      <c r="G236" s="54">
        <f>G221+G230+G234</f>
        <v>1903.9277108433735</v>
      </c>
      <c r="H236" s="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1"/>
    </row>
    <row r="237" spans="1:27" s="102" customFormat="1" ht="18.75" customHeight="1">
      <c r="A237" s="55" t="s">
        <v>97</v>
      </c>
      <c r="B237" s="55"/>
      <c r="C237" s="56"/>
      <c r="D237" s="56"/>
      <c r="E237" s="56"/>
      <c r="F237" s="56"/>
      <c r="G237" s="56"/>
      <c r="H237" s="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101"/>
    </row>
    <row r="238" spans="1:27" s="102" customFormat="1" ht="18.75" customHeight="1">
      <c r="A238" s="61"/>
      <c r="B238" s="62" t="s">
        <v>10</v>
      </c>
      <c r="C238" s="28"/>
      <c r="D238" s="28"/>
      <c r="E238" s="28"/>
      <c r="F238" s="28"/>
      <c r="G238" s="28"/>
      <c r="H238" s="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101"/>
    </row>
    <row r="239" spans="1:8" ht="18.75" customHeight="1">
      <c r="A239" s="31" t="s">
        <v>25</v>
      </c>
      <c r="B239" s="28" t="s">
        <v>98</v>
      </c>
      <c r="C239" s="28">
        <v>60</v>
      </c>
      <c r="D239" s="33">
        <v>0.5586</v>
      </c>
      <c r="E239" s="33">
        <v>0.0798</v>
      </c>
      <c r="F239" s="33">
        <v>1.5162</v>
      </c>
      <c r="G239" s="34">
        <f>F239*4+E239*9+D239*4</f>
        <v>9.017399999999999</v>
      </c>
      <c r="H239" s="35"/>
    </row>
    <row r="240" spans="1:8" ht="18.75" customHeight="1">
      <c r="A240" s="31" t="s">
        <v>22</v>
      </c>
      <c r="B240" s="28" t="s">
        <v>99</v>
      </c>
      <c r="C240" s="28">
        <v>90</v>
      </c>
      <c r="D240" s="33">
        <v>16.99</v>
      </c>
      <c r="E240" s="33">
        <v>14.29</v>
      </c>
      <c r="F240" s="33">
        <v>9.89</v>
      </c>
      <c r="G240" s="40">
        <v>147.37</v>
      </c>
      <c r="H240" s="35"/>
    </row>
    <row r="241" spans="1:8" ht="18.75" customHeight="1">
      <c r="A241" s="31">
        <v>303</v>
      </c>
      <c r="B241" s="28" t="s">
        <v>61</v>
      </c>
      <c r="C241" s="28">
        <v>150</v>
      </c>
      <c r="D241" s="33">
        <v>4.63</v>
      </c>
      <c r="E241" s="33">
        <v>6.21</v>
      </c>
      <c r="F241" s="33">
        <v>20.52</v>
      </c>
      <c r="G241" s="48">
        <v>145.5</v>
      </c>
      <c r="H241" s="35"/>
    </row>
    <row r="242" spans="1:27" s="5" customFormat="1" ht="18.75" customHeight="1">
      <c r="A242" s="31" t="s">
        <v>13</v>
      </c>
      <c r="B242" s="28" t="s">
        <v>42</v>
      </c>
      <c r="C242" s="28">
        <v>200</v>
      </c>
      <c r="D242" s="33">
        <v>0.66</v>
      </c>
      <c r="E242" s="33">
        <v>0.18</v>
      </c>
      <c r="F242" s="33">
        <v>32.01</v>
      </c>
      <c r="G242" s="34">
        <v>132.8</v>
      </c>
      <c r="H242" s="35"/>
      <c r="AA242" s="6"/>
    </row>
    <row r="243" spans="1:27" s="5" customFormat="1" ht="18.75" customHeight="1">
      <c r="A243" s="31"/>
      <c r="B243" s="28" t="s">
        <v>37</v>
      </c>
      <c r="C243" s="28">
        <v>100</v>
      </c>
      <c r="D243" s="39">
        <v>0.4</v>
      </c>
      <c r="E243" s="39">
        <v>0.4</v>
      </c>
      <c r="F243" s="39">
        <v>9.8</v>
      </c>
      <c r="G243" s="34">
        <v>47</v>
      </c>
      <c r="H243" s="35"/>
      <c r="AA243" s="6"/>
    </row>
    <row r="244" spans="1:27" s="5" customFormat="1" ht="18.75" customHeight="1">
      <c r="A244" s="31"/>
      <c r="B244" s="28" t="s">
        <v>27</v>
      </c>
      <c r="C244" s="28">
        <v>12</v>
      </c>
      <c r="D244" s="33">
        <v>0.97</v>
      </c>
      <c r="E244" s="39">
        <v>2.34</v>
      </c>
      <c r="F244" s="39">
        <v>8.54</v>
      </c>
      <c r="G244" s="34">
        <v>49.38</v>
      </c>
      <c r="H244" s="35"/>
      <c r="AA244" s="6"/>
    </row>
    <row r="245" spans="1:27" s="5" customFormat="1" ht="18.75" customHeight="1">
      <c r="A245" s="31"/>
      <c r="B245" s="28" t="s">
        <v>16</v>
      </c>
      <c r="C245" s="28">
        <v>30</v>
      </c>
      <c r="D245" s="33">
        <v>1.6800000000000002</v>
      </c>
      <c r="E245" s="33">
        <v>0.66</v>
      </c>
      <c r="F245" s="33">
        <v>14.82</v>
      </c>
      <c r="G245" s="40">
        <v>69.97</v>
      </c>
      <c r="H245" s="35"/>
      <c r="AA245" s="6"/>
    </row>
    <row r="246" spans="1:27" s="5" customFormat="1" ht="18.75" customHeight="1">
      <c r="A246" s="31"/>
      <c r="B246" s="28" t="s">
        <v>17</v>
      </c>
      <c r="C246" s="28">
        <v>40</v>
      </c>
      <c r="D246" s="41">
        <v>3.16</v>
      </c>
      <c r="E246" s="41">
        <v>0.8</v>
      </c>
      <c r="F246" s="41">
        <v>19.32</v>
      </c>
      <c r="G246" s="40">
        <v>93.52</v>
      </c>
      <c r="H246" s="35"/>
      <c r="AA246" s="6"/>
    </row>
    <row r="247" spans="1:27" s="5" customFormat="1" ht="18.75" customHeight="1">
      <c r="A247" s="84"/>
      <c r="B247" s="42" t="s">
        <v>18</v>
      </c>
      <c r="C247" s="43">
        <f>SUM(C239:C246)</f>
        <v>682</v>
      </c>
      <c r="D247" s="43">
        <f>SUM(D239:D246)</f>
        <v>29.048599999999993</v>
      </c>
      <c r="E247" s="43">
        <f>SUM(E239:E246)</f>
        <v>24.959799999999998</v>
      </c>
      <c r="F247" s="43">
        <f>SUM(F239:F246)</f>
        <v>116.41619999999998</v>
      </c>
      <c r="G247" s="43">
        <f>SUM(G239:G246)</f>
        <v>694.5574</v>
      </c>
      <c r="H247" s="35"/>
      <c r="AA247" s="6"/>
    </row>
    <row r="248" spans="1:27" s="5" customFormat="1" ht="18.75" customHeight="1">
      <c r="A248" s="61"/>
      <c r="B248" s="27" t="s">
        <v>19</v>
      </c>
      <c r="C248" s="28"/>
      <c r="D248" s="28"/>
      <c r="E248" s="28"/>
      <c r="F248" s="28"/>
      <c r="G248" s="28"/>
      <c r="H248" s="35"/>
      <c r="AA248" s="6"/>
    </row>
    <row r="249" spans="1:27" s="5" customFormat="1" ht="18.75" customHeight="1">
      <c r="A249" s="31">
        <v>70</v>
      </c>
      <c r="B249" s="28" t="s">
        <v>76</v>
      </c>
      <c r="C249" s="28">
        <v>60</v>
      </c>
      <c r="D249" s="33">
        <v>0.4872</v>
      </c>
      <c r="E249" s="33">
        <v>0.12</v>
      </c>
      <c r="F249" s="33">
        <v>1.02</v>
      </c>
      <c r="G249" s="34">
        <v>6</v>
      </c>
      <c r="H249" s="35"/>
      <c r="AA249" s="6"/>
    </row>
    <row r="250" spans="1:27" s="5" customFormat="1" ht="18.75" customHeight="1">
      <c r="A250" s="31">
        <v>112</v>
      </c>
      <c r="B250" s="28" t="s">
        <v>100</v>
      </c>
      <c r="C250" s="28">
        <v>250</v>
      </c>
      <c r="D250" s="33">
        <v>2.68</v>
      </c>
      <c r="E250" s="28">
        <v>5.67</v>
      </c>
      <c r="F250" s="28">
        <v>17.45</v>
      </c>
      <c r="G250" s="34">
        <v>118.25</v>
      </c>
      <c r="H250" s="35"/>
      <c r="AA250" s="6"/>
    </row>
    <row r="251" spans="1:27" s="5" customFormat="1" ht="18.75" customHeight="1">
      <c r="A251" s="31" t="s">
        <v>22</v>
      </c>
      <c r="B251" s="28" t="s">
        <v>101</v>
      </c>
      <c r="C251" s="32">
        <v>90</v>
      </c>
      <c r="D251" s="33">
        <v>17.08</v>
      </c>
      <c r="E251" s="39">
        <v>24.27</v>
      </c>
      <c r="F251" s="39">
        <v>13.56</v>
      </c>
      <c r="G251" s="33">
        <v>289.64</v>
      </c>
      <c r="H251" s="35"/>
      <c r="AA251" s="6"/>
    </row>
    <row r="252" spans="1:27" s="5" customFormat="1" ht="18.75" customHeight="1">
      <c r="A252" s="72" t="s">
        <v>83</v>
      </c>
      <c r="B252" s="90" t="s">
        <v>84</v>
      </c>
      <c r="C252" s="28">
        <v>150</v>
      </c>
      <c r="D252" s="28">
        <v>3.64</v>
      </c>
      <c r="E252" s="28">
        <v>21.29</v>
      </c>
      <c r="F252" s="28">
        <v>22.66</v>
      </c>
      <c r="G252" s="28">
        <v>216</v>
      </c>
      <c r="H252" s="35"/>
      <c r="AA252" s="6"/>
    </row>
    <row r="253" spans="1:27" s="5" customFormat="1" ht="18.75" customHeight="1">
      <c r="A253" s="31" t="s">
        <v>25</v>
      </c>
      <c r="B253" s="28" t="s">
        <v>44</v>
      </c>
      <c r="C253" s="28">
        <v>200</v>
      </c>
      <c r="D253" s="45">
        <v>0</v>
      </c>
      <c r="E253" s="45">
        <v>0</v>
      </c>
      <c r="F253" s="45">
        <v>23</v>
      </c>
      <c r="G253" s="83">
        <v>92</v>
      </c>
      <c r="H253" s="35"/>
      <c r="AA253" s="6"/>
    </row>
    <row r="254" spans="1:8" ht="18.75" customHeight="1">
      <c r="A254" s="31"/>
      <c r="B254" s="28" t="s">
        <v>17</v>
      </c>
      <c r="C254" s="28">
        <v>60</v>
      </c>
      <c r="D254" s="41">
        <v>3.36</v>
      </c>
      <c r="E254" s="41">
        <v>1.32</v>
      </c>
      <c r="F254" s="41">
        <v>29.64</v>
      </c>
      <c r="G254" s="39">
        <v>137.94</v>
      </c>
      <c r="H254" s="35"/>
    </row>
    <row r="255" spans="1:8" ht="18.75" customHeight="1">
      <c r="A255" s="31"/>
      <c r="B255" s="28" t="s">
        <v>16</v>
      </c>
      <c r="C255" s="28">
        <v>30</v>
      </c>
      <c r="D255" s="33">
        <v>1.99</v>
      </c>
      <c r="E255" s="33">
        <v>0.36</v>
      </c>
      <c r="F255" s="33">
        <v>12.54</v>
      </c>
      <c r="G255" s="39">
        <v>61.36</v>
      </c>
      <c r="H255" s="35"/>
    </row>
    <row r="256" spans="1:8" ht="18.75" customHeight="1">
      <c r="A256" s="31"/>
      <c r="B256" s="42" t="s">
        <v>18</v>
      </c>
      <c r="C256" s="43">
        <f>SUM(C249:C255)</f>
        <v>840</v>
      </c>
      <c r="D256" s="43">
        <f>SUM(D249:D255)</f>
        <v>29.237199999999998</v>
      </c>
      <c r="E256" s="43">
        <f>SUM(E249:E255)</f>
        <v>53.029999999999994</v>
      </c>
      <c r="F256" s="43">
        <f>SUM(F249:F255)</f>
        <v>119.86999999999999</v>
      </c>
      <c r="G256" s="43">
        <f>SUM(G249:G255)</f>
        <v>921.1899999999999</v>
      </c>
      <c r="H256" s="35"/>
    </row>
    <row r="257" spans="1:8" ht="18.75" customHeight="1">
      <c r="A257" s="31"/>
      <c r="B257" s="27" t="s">
        <v>28</v>
      </c>
      <c r="C257" s="28"/>
      <c r="D257" s="33"/>
      <c r="E257" s="33"/>
      <c r="F257" s="33"/>
      <c r="G257" s="39"/>
      <c r="H257" s="35"/>
    </row>
    <row r="258" spans="1:8" ht="18.75" customHeight="1">
      <c r="A258" s="31" t="s">
        <v>25</v>
      </c>
      <c r="B258" s="38" t="s">
        <v>43</v>
      </c>
      <c r="C258" s="28">
        <v>120</v>
      </c>
      <c r="D258" s="33">
        <v>7.9</v>
      </c>
      <c r="E258" s="33">
        <v>8.12</v>
      </c>
      <c r="F258" s="33">
        <v>9.63</v>
      </c>
      <c r="G258" s="39">
        <v>283</v>
      </c>
      <c r="H258" s="35"/>
    </row>
    <row r="259" spans="1:8" ht="18.75" customHeight="1">
      <c r="A259" s="31" t="s">
        <v>25</v>
      </c>
      <c r="B259" s="28" t="s">
        <v>91</v>
      </c>
      <c r="C259" s="28">
        <v>200</v>
      </c>
      <c r="D259" s="39">
        <v>5.8</v>
      </c>
      <c r="E259" s="39">
        <v>5</v>
      </c>
      <c r="F259" s="39">
        <v>8.4</v>
      </c>
      <c r="G259" s="48">
        <v>102</v>
      </c>
      <c r="H259" s="35"/>
    </row>
    <row r="260" spans="1:8" ht="18.75" customHeight="1">
      <c r="A260" s="31"/>
      <c r="B260" s="42" t="s">
        <v>18</v>
      </c>
      <c r="C260" s="43">
        <f>SUM(C258:C259)</f>
        <v>320</v>
      </c>
      <c r="D260" s="43">
        <f>SUM(D258:D259)</f>
        <v>13.7</v>
      </c>
      <c r="E260" s="43">
        <f>SUM(E258:E259)</f>
        <v>13.12</v>
      </c>
      <c r="F260" s="43">
        <f>SUM(F258:F259)</f>
        <v>18.03</v>
      </c>
      <c r="G260" s="43">
        <f>SUM(G258:G259)</f>
        <v>385</v>
      </c>
      <c r="H260" s="35"/>
    </row>
    <row r="261" spans="1:27" s="45" customFormat="1" ht="18.75" customHeight="1">
      <c r="A261" s="31"/>
      <c r="B261" s="49"/>
      <c r="C261" s="28"/>
      <c r="D261" s="39"/>
      <c r="E261" s="39"/>
      <c r="F261" s="39"/>
      <c r="G261" s="41"/>
      <c r="H261" s="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1"/>
    </row>
    <row r="262" spans="1:27" s="45" customFormat="1" ht="18.75" customHeight="1">
      <c r="A262" s="52"/>
      <c r="B262" s="75" t="s">
        <v>31</v>
      </c>
      <c r="C262" s="54">
        <f>C247+C256+C260</f>
        <v>1842</v>
      </c>
      <c r="D262" s="54">
        <f>D247+D256+D260</f>
        <v>71.9858</v>
      </c>
      <c r="E262" s="54">
        <f>E247+E256+E260</f>
        <v>91.10979999999999</v>
      </c>
      <c r="F262" s="54">
        <f>F247+F256+F260</f>
        <v>254.31619999999995</v>
      </c>
      <c r="G262" s="54">
        <f>G247+G256+G260</f>
        <v>2000.7474</v>
      </c>
      <c r="H262" s="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1"/>
    </row>
    <row r="263" spans="1:27" s="102" customFormat="1" ht="15.75" customHeight="1">
      <c r="A263" s="103"/>
      <c r="B263" s="104"/>
      <c r="C263" s="104"/>
      <c r="D263" s="58"/>
      <c r="E263" s="58"/>
      <c r="F263" s="58"/>
      <c r="G263" s="58"/>
      <c r="H263" s="9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101"/>
    </row>
    <row r="264" spans="1:8" ht="15.75" customHeight="1">
      <c r="A264" s="105"/>
      <c r="B264" s="102"/>
      <c r="D264" s="22" t="s">
        <v>4</v>
      </c>
      <c r="E264" s="22"/>
      <c r="F264" s="22"/>
      <c r="G264" s="22" t="s">
        <v>5</v>
      </c>
      <c r="H264" s="23"/>
    </row>
    <row r="265" spans="1:27" s="3" customFormat="1" ht="55.5" customHeight="1">
      <c r="A265" s="105"/>
      <c r="D265" s="22" t="s">
        <v>7</v>
      </c>
      <c r="E265" s="22" t="s">
        <v>8</v>
      </c>
      <c r="F265" s="22" t="s">
        <v>9</v>
      </c>
      <c r="G265" s="22"/>
      <c r="H265" s="10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107"/>
    </row>
    <row r="266" spans="1:27" s="45" customFormat="1" ht="15.75" customHeight="1">
      <c r="A266" s="105"/>
      <c r="B266" s="3" t="s">
        <v>102</v>
      </c>
      <c r="D266" s="3">
        <v>77</v>
      </c>
      <c r="E266" s="3">
        <v>79</v>
      </c>
      <c r="F266" s="3">
        <v>335</v>
      </c>
      <c r="G266" s="3">
        <v>2350</v>
      </c>
      <c r="H266" s="2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1"/>
    </row>
    <row r="267" spans="1:27" s="45" customFormat="1" ht="15.75" customHeight="1">
      <c r="A267" s="105"/>
      <c r="B267" s="108" t="s">
        <v>103</v>
      </c>
      <c r="C267" s="108">
        <v>1500</v>
      </c>
      <c r="D267" s="108">
        <v>57.75</v>
      </c>
      <c r="E267" s="108">
        <v>59.25</v>
      </c>
      <c r="F267" s="108">
        <v>251.25</v>
      </c>
      <c r="G267" s="108">
        <v>1762.5</v>
      </c>
      <c r="H267" s="64"/>
      <c r="I267" s="10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1"/>
    </row>
    <row r="268" spans="1:27" s="45" customFormat="1" ht="15.75" customHeight="1">
      <c r="A268" s="105"/>
      <c r="B268" s="3"/>
      <c r="D268" s="3"/>
      <c r="E268" s="3"/>
      <c r="F268" s="3"/>
      <c r="G268" s="3"/>
      <c r="H268" s="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1"/>
    </row>
    <row r="269" spans="1:27" s="67" customFormat="1" ht="15.75" customHeight="1">
      <c r="A269" s="110"/>
      <c r="B269" s="111" t="s">
        <v>104</v>
      </c>
      <c r="C269" s="112">
        <f>(C30+C55+C80+C105+C133+C157+C184+C209+C236+C262)/10</f>
        <v>1844.2</v>
      </c>
      <c r="D269" s="112">
        <v>57.4</v>
      </c>
      <c r="E269" s="112">
        <v>58.85</v>
      </c>
      <c r="F269" s="112">
        <v>264.25</v>
      </c>
      <c r="G269" s="112">
        <v>1766.5</v>
      </c>
      <c r="H269" s="64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6"/>
    </row>
    <row r="270" spans="1:27" s="102" customFormat="1" ht="15.75" customHeight="1">
      <c r="A270" s="1"/>
      <c r="B270" s="113"/>
      <c r="D270" s="45"/>
      <c r="E270" s="45"/>
      <c r="F270" s="45"/>
      <c r="G270" s="45"/>
      <c r="H270" s="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101"/>
    </row>
    <row r="271" spans="1:27" s="119" customFormat="1" ht="15.75" customHeight="1">
      <c r="A271" s="114"/>
      <c r="B271" s="115"/>
      <c r="C271" s="116"/>
      <c r="D271" s="117"/>
      <c r="E271" s="117"/>
      <c r="F271" s="117"/>
      <c r="G271" s="117"/>
      <c r="H271" s="9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118"/>
    </row>
    <row r="272" spans="1:2" s="5" customFormat="1" ht="15.75" customHeight="1">
      <c r="A272" s="8"/>
      <c r="B272" s="9"/>
    </row>
    <row r="273" spans="1:2" s="5" customFormat="1" ht="15.75" customHeight="1">
      <c r="A273" s="8"/>
      <c r="B273" s="9"/>
    </row>
    <row r="274" spans="1:2" s="5" customFormat="1" ht="15.75" customHeight="1">
      <c r="A274" s="8"/>
      <c r="B274" s="9"/>
    </row>
    <row r="275" spans="1:2" s="5" customFormat="1" ht="15.75" customHeight="1">
      <c r="A275" s="8"/>
      <c r="B275" s="9"/>
    </row>
    <row r="276" spans="1:2" s="5" customFormat="1" ht="15.75" customHeight="1">
      <c r="A276" s="8"/>
      <c r="B276" s="9"/>
    </row>
    <row r="277" spans="1:2" s="5" customFormat="1" ht="15.75" customHeight="1">
      <c r="A277" s="8"/>
      <c r="B277" s="9"/>
    </row>
    <row r="278" spans="1:2" s="5" customFormat="1" ht="15.75" customHeight="1">
      <c r="A278" s="8"/>
      <c r="B278" s="9"/>
    </row>
    <row r="279" spans="1:2" s="5" customFormat="1" ht="15.75" customHeight="1">
      <c r="A279" s="8"/>
      <c r="B279" s="9"/>
    </row>
    <row r="280" spans="1:2" s="5" customFormat="1" ht="15.75" customHeight="1">
      <c r="A280" s="8"/>
      <c r="B280" s="9"/>
    </row>
    <row r="281" spans="1:2" s="5" customFormat="1" ht="15.75" customHeight="1">
      <c r="A281" s="8"/>
      <c r="B281" s="9"/>
    </row>
    <row r="282" spans="1:2" s="5" customFormat="1" ht="15.75" customHeight="1">
      <c r="A282" s="8"/>
      <c r="B282" s="9"/>
    </row>
    <row r="283" spans="1:2" s="5" customFormat="1" ht="15.75" customHeight="1">
      <c r="A283" s="8"/>
      <c r="B283" s="9"/>
    </row>
    <row r="284" spans="1:2" s="5" customFormat="1" ht="15.75" customHeight="1">
      <c r="A284" s="8"/>
      <c r="B284" s="9"/>
    </row>
    <row r="285" spans="1:2" s="5" customFormat="1" ht="15.75" customHeight="1">
      <c r="A285" s="8"/>
      <c r="B285" s="9"/>
    </row>
    <row r="286" spans="1:2" s="5" customFormat="1" ht="15.75" customHeight="1">
      <c r="A286" s="8"/>
      <c r="B286" s="9"/>
    </row>
    <row r="287" spans="1:2" s="5" customFormat="1" ht="15.75" customHeight="1">
      <c r="A287" s="8"/>
      <c r="B287" s="9"/>
    </row>
    <row r="288" spans="1:2" s="5" customFormat="1" ht="15.75" customHeight="1">
      <c r="A288" s="8"/>
      <c r="B288" s="9"/>
    </row>
    <row r="289" spans="1:2" s="5" customFormat="1" ht="15.75" customHeight="1">
      <c r="A289" s="8"/>
      <c r="B289" s="9"/>
    </row>
    <row r="290" spans="1:2" s="5" customFormat="1" ht="15.75" customHeight="1">
      <c r="A290" s="8"/>
      <c r="B290" s="9"/>
    </row>
    <row r="291" spans="1:2" s="5" customFormat="1" ht="15.75" customHeight="1">
      <c r="A291" s="8"/>
      <c r="B291" s="9"/>
    </row>
    <row r="292" spans="1:2" s="5" customFormat="1" ht="15.75" customHeight="1">
      <c r="A292" s="8"/>
      <c r="B292" s="9"/>
    </row>
    <row r="293" spans="1:2" s="5" customFormat="1" ht="15.75" customHeight="1">
      <c r="A293" s="8"/>
      <c r="B293" s="9"/>
    </row>
    <row r="294" spans="1:2" s="5" customFormat="1" ht="15.75" customHeight="1">
      <c r="A294" s="8"/>
      <c r="B294" s="9"/>
    </row>
    <row r="295" spans="1:2" s="5" customFormat="1" ht="15.75" customHeight="1">
      <c r="A295" s="8"/>
      <c r="B295" s="9"/>
    </row>
    <row r="296" spans="1:2" s="5" customFormat="1" ht="15.75" customHeight="1">
      <c r="A296" s="8"/>
      <c r="B296" s="9"/>
    </row>
    <row r="297" spans="1:2" s="5" customFormat="1" ht="15.75" customHeight="1">
      <c r="A297" s="8"/>
      <c r="B297" s="9"/>
    </row>
    <row r="298" spans="1:2" s="5" customFormat="1" ht="15.75" customHeight="1">
      <c r="A298" s="8"/>
      <c r="B298" s="9"/>
    </row>
    <row r="299" spans="1:2" s="5" customFormat="1" ht="15.75" customHeight="1">
      <c r="A299" s="8"/>
      <c r="B299" s="9"/>
    </row>
    <row r="300" spans="1:2" s="5" customFormat="1" ht="15.75" customHeight="1">
      <c r="A300" s="8"/>
      <c r="B300" s="9"/>
    </row>
    <row r="301" spans="1:2" s="5" customFormat="1" ht="15.75" customHeight="1">
      <c r="A301" s="8"/>
      <c r="B301" s="9"/>
    </row>
    <row r="302" spans="1:27" s="122" customFormat="1" ht="15.75" customHeight="1">
      <c r="A302" s="120"/>
      <c r="B302" s="9"/>
      <c r="C302" s="5"/>
      <c r="D302" s="97"/>
      <c r="E302" s="97"/>
      <c r="F302" s="97"/>
      <c r="G302" s="97"/>
      <c r="H302" s="9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121"/>
    </row>
    <row r="303" spans="1:8" ht="15.75" customHeight="1">
      <c r="A303" s="8"/>
      <c r="B303" s="9"/>
      <c r="C303" s="5"/>
      <c r="D303" s="97"/>
      <c r="E303" s="97"/>
      <c r="F303" s="97"/>
      <c r="G303" s="97"/>
      <c r="H303" s="97"/>
    </row>
    <row r="304" spans="1:8" ht="15.75" customHeight="1">
      <c r="A304" s="8"/>
      <c r="B304" s="9"/>
      <c r="C304" s="5"/>
      <c r="D304" s="97"/>
      <c r="E304" s="97"/>
      <c r="F304" s="97"/>
      <c r="G304" s="97"/>
      <c r="H304" s="97"/>
    </row>
    <row r="305" spans="1:8" ht="15.75" customHeight="1">
      <c r="A305" s="8"/>
      <c r="B305" s="9"/>
      <c r="C305" s="5"/>
      <c r="D305" s="97"/>
      <c r="E305" s="97"/>
      <c r="F305" s="97"/>
      <c r="G305" s="97"/>
      <c r="H305" s="97"/>
    </row>
    <row r="306" spans="1:8" ht="15.75" customHeight="1">
      <c r="A306" s="8"/>
      <c r="B306" s="9"/>
      <c r="C306" s="5"/>
      <c r="D306" s="97"/>
      <c r="E306" s="97"/>
      <c r="F306" s="97"/>
      <c r="G306" s="97"/>
      <c r="H306" s="97"/>
    </row>
    <row r="307" spans="1:8" ht="15.75" customHeight="1">
      <c r="A307" s="8"/>
      <c r="B307" s="9"/>
      <c r="C307" s="5"/>
      <c r="D307" s="97"/>
      <c r="E307" s="97"/>
      <c r="F307" s="97"/>
      <c r="G307" s="97"/>
      <c r="H307" s="97"/>
    </row>
    <row r="308" spans="1:8" ht="15.75" customHeight="1">
      <c r="A308" s="8"/>
      <c r="B308" s="9"/>
      <c r="C308" s="5"/>
      <c r="D308" s="97"/>
      <c r="E308" s="97"/>
      <c r="F308" s="97"/>
      <c r="G308" s="97"/>
      <c r="H308" s="97"/>
    </row>
    <row r="309" spans="1:8" ht="15.75" customHeight="1">
      <c r="A309" s="8"/>
      <c r="B309" s="9"/>
      <c r="C309" s="5"/>
      <c r="D309" s="97"/>
      <c r="E309" s="97"/>
      <c r="F309" s="97"/>
      <c r="G309" s="97"/>
      <c r="H309" s="97"/>
    </row>
    <row r="310" spans="1:8" ht="15.75" customHeight="1">
      <c r="A310" s="8"/>
      <c r="B310" s="9"/>
      <c r="C310" s="5"/>
      <c r="D310" s="97"/>
      <c r="E310" s="97"/>
      <c r="F310" s="97"/>
      <c r="G310" s="97"/>
      <c r="H310" s="97"/>
    </row>
    <row r="311" spans="1:8" ht="15.75" customHeight="1">
      <c r="A311" s="8"/>
      <c r="B311" s="9"/>
      <c r="C311" s="5"/>
      <c r="D311" s="97"/>
      <c r="E311" s="97"/>
      <c r="F311" s="97"/>
      <c r="G311" s="97"/>
      <c r="H311" s="97"/>
    </row>
    <row r="312" spans="1:8" ht="15.75" customHeight="1">
      <c r="A312" s="8"/>
      <c r="B312" s="9"/>
      <c r="C312" s="5"/>
      <c r="D312" s="97"/>
      <c r="E312" s="97"/>
      <c r="F312" s="97"/>
      <c r="G312" s="97"/>
      <c r="H312" s="97"/>
    </row>
    <row r="313" spans="1:8" ht="15.75" customHeight="1">
      <c r="A313" s="8"/>
      <c r="B313" s="9"/>
      <c r="C313" s="5"/>
      <c r="D313" s="97"/>
      <c r="E313" s="97"/>
      <c r="F313" s="97"/>
      <c r="G313" s="97"/>
      <c r="H313" s="97"/>
    </row>
    <row r="314" spans="1:8" ht="15.75" customHeight="1">
      <c r="A314" s="8"/>
      <c r="B314" s="9"/>
      <c r="C314" s="5"/>
      <c r="D314" s="97"/>
      <c r="E314" s="97"/>
      <c r="F314" s="97"/>
      <c r="G314" s="97"/>
      <c r="H314" s="97"/>
    </row>
    <row r="315" spans="1:8" ht="15.75" customHeight="1">
      <c r="A315" s="8"/>
      <c r="B315" s="9"/>
      <c r="C315" s="5"/>
      <c r="D315" s="97"/>
      <c r="E315" s="97"/>
      <c r="F315" s="97"/>
      <c r="G315" s="97"/>
      <c r="H315" s="97"/>
    </row>
    <row r="316" spans="1:8" ht="15.75" customHeight="1">
      <c r="A316" s="8"/>
      <c r="B316" s="9"/>
      <c r="C316" s="5"/>
      <c r="D316" s="97"/>
      <c r="E316" s="97"/>
      <c r="F316" s="97"/>
      <c r="G316" s="97"/>
      <c r="H316" s="97"/>
    </row>
    <row r="317" spans="1:8" ht="15.75" customHeight="1">
      <c r="A317" s="8"/>
      <c r="B317" s="9"/>
      <c r="C317" s="5"/>
      <c r="D317" s="97"/>
      <c r="E317" s="97"/>
      <c r="F317" s="97"/>
      <c r="G317" s="97"/>
      <c r="H317" s="97"/>
    </row>
    <row r="318" spans="1:27" s="5" customFormat="1" ht="15.75" customHeight="1">
      <c r="A318" s="8"/>
      <c r="B318" s="9"/>
      <c r="D318" s="97"/>
      <c r="E318" s="97"/>
      <c r="F318" s="97"/>
      <c r="G318" s="97"/>
      <c r="H318" s="97"/>
      <c r="AA318" s="6"/>
    </row>
    <row r="319" spans="1:27" s="5" customFormat="1" ht="15.75" customHeight="1">
      <c r="A319" s="8"/>
      <c r="B319" s="9"/>
      <c r="D319" s="97"/>
      <c r="E319" s="97"/>
      <c r="F319" s="97"/>
      <c r="G319" s="97"/>
      <c r="H319" s="97"/>
      <c r="AA319" s="6"/>
    </row>
    <row r="320" spans="1:27" s="5" customFormat="1" ht="15.75" customHeight="1">
      <c r="A320" s="8"/>
      <c r="B320" s="9"/>
      <c r="D320" s="97"/>
      <c r="E320" s="97"/>
      <c r="F320" s="97"/>
      <c r="G320" s="97"/>
      <c r="H320" s="97"/>
      <c r="AA320" s="6"/>
    </row>
    <row r="321" spans="1:27" s="5" customFormat="1" ht="15.75" customHeight="1">
      <c r="A321" s="8"/>
      <c r="B321" s="9"/>
      <c r="D321" s="97"/>
      <c r="E321" s="97"/>
      <c r="F321" s="97"/>
      <c r="G321" s="97"/>
      <c r="H321" s="97"/>
      <c r="AA321" s="6"/>
    </row>
    <row r="322" spans="1:27" s="5" customFormat="1" ht="15.75" customHeight="1">
      <c r="A322" s="8"/>
      <c r="B322" s="9"/>
      <c r="D322" s="97"/>
      <c r="E322" s="97"/>
      <c r="F322" s="97"/>
      <c r="G322" s="97"/>
      <c r="H322" s="97"/>
      <c r="AA322" s="6"/>
    </row>
    <row r="323" spans="1:8" ht="15.75" customHeight="1">
      <c r="A323" s="8"/>
      <c r="B323" s="9"/>
      <c r="C323" s="5"/>
      <c r="D323" s="5"/>
      <c r="E323" s="5"/>
      <c r="F323" s="5"/>
      <c r="G323" s="5"/>
      <c r="H323" s="10"/>
    </row>
    <row r="324" spans="1:8" ht="15.75" customHeight="1">
      <c r="A324" s="8"/>
      <c r="B324" s="9"/>
      <c r="C324" s="5"/>
      <c r="D324" s="5"/>
      <c r="E324" s="5"/>
      <c r="F324" s="5"/>
      <c r="G324" s="5"/>
      <c r="H324" s="10"/>
    </row>
    <row r="325" ht="15.75" customHeight="1">
      <c r="A325" s="123"/>
    </row>
  </sheetData>
  <sheetProtection selectLockedCells="1" selectUnlockedCells="1"/>
  <mergeCells count="15">
    <mergeCell ref="A2:G3"/>
    <mergeCell ref="D5:F5"/>
    <mergeCell ref="G5:G6"/>
    <mergeCell ref="A6:B6"/>
    <mergeCell ref="A31:B31"/>
    <mergeCell ref="A58:B58"/>
    <mergeCell ref="A81:B81"/>
    <mergeCell ref="A108:B108"/>
    <mergeCell ref="A134:B134"/>
    <mergeCell ref="A159:B159"/>
    <mergeCell ref="A185:B185"/>
    <mergeCell ref="A211:B211"/>
    <mergeCell ref="A237:B237"/>
    <mergeCell ref="D264:F264"/>
    <mergeCell ref="G264:G265"/>
  </mergeCells>
  <printOptions/>
  <pageMargins left="0.5902777777777778" right="0.43333333333333335" top="0.3541666666666667" bottom="0.15763888888888888" header="0.5118055555555555" footer="0.5118055555555555"/>
  <pageSetup horizontalDpi="300" verticalDpi="300" orientation="portrait" paperSize="9" scale="70"/>
  <rowBreaks count="4" manualBreakCount="4">
    <brk id="57" max="255" man="1"/>
    <brk id="107" max="255" man="1"/>
    <brk id="158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2023-08-14T06:53:12Z</cp:lastPrinted>
  <dcterms:modified xsi:type="dcterms:W3CDTF">2023-08-17T08:04:10Z</dcterms:modified>
  <cp:category/>
  <cp:version/>
  <cp:contentType/>
  <cp:contentStatus/>
  <cp:revision>2</cp:revision>
</cp:coreProperties>
</file>